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C35231CB-9F7E-42D6-B811-DA47ED9CEDF8}" xr6:coauthVersionLast="47" xr6:coauthVersionMax="47" xr10:uidLastSave="{00000000-0000-0000-0000-000000000000}"/>
  <bookViews>
    <workbookView xWindow="-110" yWindow="610" windowWidth="19420" windowHeight="9700" activeTab="2" xr2:uid="{00000000-000D-0000-FFFF-FFFF00000000}"/>
  </bookViews>
  <sheets>
    <sheet name="classement clubs" sheetId="1" r:id="rId1"/>
    <sheet name="résumé classement" sheetId="16" r:id="rId2"/>
    <sheet name="série1" sheetId="2" r:id="rId3"/>
    <sheet name="série2" sheetId="13" r:id="rId4"/>
    <sheet name="série3" sheetId="15" r:id="rId5"/>
    <sheet name="série4" sheetId="14" r:id="rId6"/>
  </sheets>
  <definedNames>
    <definedName name="_xlnm._FilterDatabase" localSheetId="0" hidden="1">'classement clubs'!$A$2:$K$184</definedName>
    <definedName name="_xlnm._FilterDatabase" localSheetId="2" hidden="1">série1!$A$1:$H$29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5" l="1"/>
  <c r="H15" i="15"/>
  <c r="H18" i="15"/>
  <c r="H11" i="15"/>
  <c r="H24" i="15"/>
  <c r="H27" i="15"/>
  <c r="H15" i="14"/>
  <c r="H9" i="14"/>
  <c r="H19" i="14"/>
  <c r="H20" i="14"/>
  <c r="H29" i="14"/>
  <c r="H8" i="13"/>
  <c r="H3" i="13"/>
  <c r="H26" i="13"/>
  <c r="H28" i="13"/>
  <c r="H32" i="13"/>
  <c r="H36" i="13"/>
  <c r="H4" i="13"/>
  <c r="H34" i="2"/>
  <c r="H39" i="2"/>
  <c r="H48" i="2"/>
  <c r="H52" i="2"/>
  <c r="H51" i="2"/>
  <c r="H123" i="1" l="1"/>
  <c r="H124" i="1"/>
  <c r="H125" i="1"/>
  <c r="H126" i="1"/>
  <c r="H127" i="1"/>
  <c r="H128" i="1"/>
  <c r="B129" i="1"/>
  <c r="C129" i="1"/>
  <c r="D129" i="1"/>
  <c r="E129" i="1"/>
  <c r="F129" i="1"/>
  <c r="G129" i="1"/>
  <c r="H28" i="14"/>
  <c r="H30" i="14"/>
  <c r="H18" i="13"/>
  <c r="H34" i="15"/>
  <c r="H4" i="14"/>
  <c r="H33" i="15"/>
  <c r="H21" i="14"/>
  <c r="H12" i="14"/>
  <c r="H8" i="15"/>
  <c r="H17" i="15"/>
  <c r="H22" i="15"/>
  <c r="H31" i="15"/>
  <c r="H9" i="13"/>
  <c r="H17" i="13"/>
  <c r="H21" i="13"/>
  <c r="H20" i="13"/>
  <c r="H27" i="13"/>
  <c r="H31" i="13"/>
  <c r="H37" i="13"/>
  <c r="H5" i="2"/>
  <c r="H35" i="2"/>
  <c r="H40" i="2"/>
  <c r="H31" i="2"/>
  <c r="H53" i="2"/>
  <c r="H43" i="2"/>
  <c r="H129" i="1" l="1"/>
  <c r="I129" i="1" s="1"/>
  <c r="K129" i="1" s="1"/>
  <c r="H14" i="14"/>
  <c r="H17" i="14"/>
  <c r="H24" i="14"/>
  <c r="H22" i="14"/>
  <c r="H25" i="14"/>
  <c r="H7" i="15"/>
  <c r="H5" i="15"/>
  <c r="H19" i="15"/>
  <c r="H23" i="15"/>
  <c r="H6" i="13"/>
  <c r="H15" i="13"/>
  <c r="H19" i="13"/>
  <c r="H23" i="13"/>
  <c r="H2" i="13"/>
  <c r="H30" i="13"/>
  <c r="H35" i="13"/>
  <c r="H37" i="2"/>
  <c r="H4" i="2"/>
  <c r="H3" i="2"/>
  <c r="H46" i="2"/>
  <c r="H50" i="2"/>
  <c r="I128" i="1" l="1"/>
  <c r="I127" i="1"/>
  <c r="K128" i="1"/>
  <c r="H11" i="14"/>
  <c r="H16" i="14"/>
  <c r="H13" i="14"/>
  <c r="H27" i="14"/>
  <c r="H7" i="14"/>
  <c r="H10" i="14"/>
  <c r="H23" i="14"/>
  <c r="H3" i="15"/>
  <c r="H12" i="15"/>
  <c r="H6" i="15"/>
  <c r="H13" i="15"/>
  <c r="H21" i="15"/>
  <c r="H28" i="15"/>
  <c r="H30" i="15"/>
  <c r="H12" i="13"/>
  <c r="H14" i="13"/>
  <c r="H7" i="13"/>
  <c r="H22" i="13"/>
  <c r="H29" i="13"/>
  <c r="H34" i="13"/>
  <c r="H38" i="2"/>
  <c r="H41" i="2"/>
  <c r="H45" i="2"/>
  <c r="H33" i="2"/>
  <c r="H47" i="2"/>
  <c r="I126" i="1" l="1"/>
  <c r="K127" i="1"/>
  <c r="H4" i="15"/>
  <c r="H14" i="15"/>
  <c r="H10" i="15"/>
  <c r="H16" i="15"/>
  <c r="H20" i="15"/>
  <c r="H26" i="15"/>
  <c r="H25" i="15"/>
  <c r="H29" i="15"/>
  <c r="H32" i="15"/>
  <c r="H2" i="15"/>
  <c r="H11" i="13"/>
  <c r="H16" i="13"/>
  <c r="H10" i="13"/>
  <c r="H24" i="13"/>
  <c r="H25" i="13"/>
  <c r="H33" i="13"/>
  <c r="H5" i="13"/>
  <c r="H13" i="13"/>
  <c r="I125" i="1" l="1"/>
  <c r="K126" i="1"/>
  <c r="H6" i="14"/>
  <c r="H2" i="14"/>
  <c r="H8" i="14"/>
  <c r="H5" i="14"/>
  <c r="H3" i="14"/>
  <c r="H26" i="14"/>
  <c r="H18" i="14"/>
  <c r="I124" i="1" l="1"/>
  <c r="K125" i="1"/>
  <c r="H36" i="2"/>
  <c r="H2" i="2"/>
  <c r="H44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42" i="2"/>
  <c r="H49" i="2"/>
  <c r="H54" i="2"/>
  <c r="H30" i="2"/>
  <c r="H32" i="2"/>
  <c r="I123" i="1" l="1"/>
  <c r="K123" i="1" s="1"/>
  <c r="K124" i="1"/>
  <c r="G164" i="1"/>
  <c r="F164" i="1"/>
  <c r="E164" i="1"/>
  <c r="D164" i="1"/>
  <c r="C164" i="1"/>
  <c r="B164" i="1"/>
  <c r="H163" i="1"/>
  <c r="H162" i="1"/>
  <c r="H161" i="1"/>
  <c r="H160" i="1"/>
  <c r="H159" i="1"/>
  <c r="H158" i="1"/>
  <c r="H164" i="1" l="1"/>
  <c r="G38" i="1"/>
  <c r="H74" i="1" l="1"/>
  <c r="F24" i="1"/>
  <c r="C17" i="1" l="1"/>
  <c r="D17" i="1"/>
  <c r="E17" i="1"/>
  <c r="F17" i="1"/>
  <c r="G17" i="1"/>
  <c r="C73" i="1"/>
  <c r="D73" i="1"/>
  <c r="E73" i="1"/>
  <c r="F73" i="1"/>
  <c r="G73" i="1"/>
  <c r="C150" i="1"/>
  <c r="D150" i="1"/>
  <c r="E150" i="1"/>
  <c r="F150" i="1"/>
  <c r="G150" i="1"/>
  <c r="C66" i="1"/>
  <c r="D66" i="1"/>
  <c r="E66" i="1"/>
  <c r="F66" i="1"/>
  <c r="G66" i="1"/>
  <c r="B150" i="1" l="1"/>
  <c r="B73" i="1"/>
  <c r="C24" i="1"/>
  <c r="D24" i="1"/>
  <c r="E24" i="1"/>
  <c r="G24" i="1"/>
  <c r="B24" i="1"/>
  <c r="C80" i="1"/>
  <c r="D80" i="1"/>
  <c r="E80" i="1"/>
  <c r="F80" i="1"/>
  <c r="G80" i="1"/>
  <c r="B80" i="1"/>
  <c r="C87" i="1"/>
  <c r="D87" i="1"/>
  <c r="E87" i="1"/>
  <c r="F87" i="1"/>
  <c r="G87" i="1"/>
  <c r="B87" i="1"/>
  <c r="C122" i="1"/>
  <c r="D122" i="1"/>
  <c r="E122" i="1"/>
  <c r="F122" i="1"/>
  <c r="G122" i="1"/>
  <c r="C52" i="1"/>
  <c r="D52" i="1"/>
  <c r="E52" i="1"/>
  <c r="F52" i="1"/>
  <c r="G52" i="1"/>
  <c r="B122" i="1"/>
  <c r="B52" i="1"/>
  <c r="C101" i="1"/>
  <c r="D101" i="1"/>
  <c r="E101" i="1"/>
  <c r="F101" i="1"/>
  <c r="G101" i="1"/>
  <c r="B101" i="1"/>
  <c r="C59" i="1"/>
  <c r="D59" i="1"/>
  <c r="E59" i="1"/>
  <c r="F59" i="1"/>
  <c r="G59" i="1"/>
  <c r="B59" i="1"/>
  <c r="C94" i="1"/>
  <c r="D94" i="1"/>
  <c r="E94" i="1"/>
  <c r="F94" i="1"/>
  <c r="G94" i="1"/>
  <c r="C157" i="1"/>
  <c r="D157" i="1"/>
  <c r="E157" i="1"/>
  <c r="F157" i="1"/>
  <c r="G157" i="1"/>
  <c r="B94" i="1"/>
  <c r="B157" i="1"/>
  <c r="C115" i="1"/>
  <c r="D115" i="1"/>
  <c r="E115" i="1"/>
  <c r="F115" i="1"/>
  <c r="G115" i="1"/>
  <c r="B115" i="1"/>
  <c r="B17" i="1"/>
  <c r="C136" i="1"/>
  <c r="D136" i="1"/>
  <c r="E136" i="1"/>
  <c r="F136" i="1"/>
  <c r="G136" i="1"/>
  <c r="B136" i="1"/>
  <c r="C143" i="1"/>
  <c r="D143" i="1"/>
  <c r="E143" i="1"/>
  <c r="F143" i="1"/>
  <c r="G143" i="1"/>
  <c r="B143" i="1"/>
  <c r="B66" i="1"/>
  <c r="C38" i="1"/>
  <c r="D38" i="1"/>
  <c r="E38" i="1"/>
  <c r="F38" i="1"/>
  <c r="B38" i="1"/>
  <c r="C45" i="1"/>
  <c r="D45" i="1"/>
  <c r="E45" i="1"/>
  <c r="F45" i="1"/>
  <c r="G45" i="1"/>
  <c r="B45" i="1"/>
  <c r="C108" i="1"/>
  <c r="D108" i="1"/>
  <c r="E108" i="1"/>
  <c r="F108" i="1"/>
  <c r="G108" i="1"/>
  <c r="B108" i="1"/>
  <c r="C31" i="1"/>
  <c r="D31" i="1"/>
  <c r="E31" i="1"/>
  <c r="F31" i="1"/>
  <c r="G31" i="1"/>
  <c r="B31" i="1"/>
  <c r="C10" i="1"/>
  <c r="D10" i="1"/>
  <c r="E10" i="1"/>
  <c r="F10" i="1"/>
  <c r="G10" i="1"/>
  <c r="B10" i="1"/>
  <c r="H114" i="1" l="1"/>
  <c r="H113" i="1"/>
  <c r="H112" i="1"/>
  <c r="H111" i="1"/>
  <c r="H110" i="1"/>
  <c r="H109" i="1"/>
  <c r="H115" i="1" l="1"/>
  <c r="I115" i="1" s="1"/>
  <c r="I114" i="1" l="1"/>
  <c r="K115" i="1"/>
  <c r="H78" i="1"/>
  <c r="H29" i="1"/>
  <c r="H92" i="1"/>
  <c r="H141" i="1"/>
  <c r="H22" i="1"/>
  <c r="H155" i="1"/>
  <c r="H57" i="1"/>
  <c r="H148" i="1"/>
  <c r="H36" i="1"/>
  <c r="H43" i="1"/>
  <c r="H15" i="1"/>
  <c r="H99" i="1"/>
  <c r="H64" i="1"/>
  <c r="H71" i="1"/>
  <c r="H106" i="1"/>
  <c r="H120" i="1"/>
  <c r="H8" i="1"/>
  <c r="H7" i="1"/>
  <c r="H50" i="1"/>
  <c r="H49" i="1"/>
  <c r="H85" i="1"/>
  <c r="H134" i="1"/>
  <c r="I113" i="1" l="1"/>
  <c r="K114" i="1"/>
  <c r="H100" i="1"/>
  <c r="H98" i="1"/>
  <c r="H97" i="1"/>
  <c r="H96" i="1"/>
  <c r="H95" i="1"/>
  <c r="I112" i="1" l="1"/>
  <c r="K113" i="1"/>
  <c r="H101" i="1"/>
  <c r="I101" i="1" s="1"/>
  <c r="H65" i="1"/>
  <c r="H63" i="1"/>
  <c r="H62" i="1"/>
  <c r="H61" i="1"/>
  <c r="H60" i="1"/>
  <c r="H9" i="1"/>
  <c r="H6" i="1"/>
  <c r="H5" i="1"/>
  <c r="H4" i="1"/>
  <c r="H23" i="1"/>
  <c r="H21" i="1"/>
  <c r="H20" i="1"/>
  <c r="H19" i="1"/>
  <c r="H18" i="1"/>
  <c r="I111" i="1" l="1"/>
  <c r="K112" i="1"/>
  <c r="K101" i="1"/>
  <c r="I100" i="1"/>
  <c r="I95" i="1"/>
  <c r="K95" i="1" s="1"/>
  <c r="I110" i="1" l="1"/>
  <c r="K111" i="1"/>
  <c r="K100" i="1"/>
  <c r="I99" i="1"/>
  <c r="I109" i="1" l="1"/>
  <c r="K109" i="1" s="1"/>
  <c r="K110" i="1"/>
  <c r="I98" i="1"/>
  <c r="K99" i="1"/>
  <c r="I97" i="1" l="1"/>
  <c r="K98" i="1"/>
  <c r="I96" i="1" l="1"/>
  <c r="K96" i="1" s="1"/>
  <c r="K97" i="1"/>
  <c r="H121" i="1" l="1"/>
  <c r="H119" i="1"/>
  <c r="H118" i="1"/>
  <c r="H117" i="1"/>
  <c r="H116" i="1"/>
  <c r="H58" i="1"/>
  <c r="H56" i="1"/>
  <c r="H55" i="1"/>
  <c r="H54" i="1"/>
  <c r="H53" i="1"/>
  <c r="H11" i="1"/>
  <c r="H12" i="1"/>
  <c r="H13" i="1"/>
  <c r="H14" i="1"/>
  <c r="H16" i="1"/>
  <c r="H84" i="1"/>
  <c r="H140" i="1"/>
  <c r="H77" i="1"/>
  <c r="H147" i="1"/>
  <c r="H105" i="1"/>
  <c r="H91" i="1"/>
  <c r="H154" i="1"/>
  <c r="H42" i="1"/>
  <c r="H35" i="1"/>
  <c r="H28" i="1"/>
  <c r="H70" i="1"/>
  <c r="H135" i="1"/>
  <c r="H67" i="1"/>
  <c r="H68" i="1"/>
  <c r="H69" i="1"/>
  <c r="H72" i="1"/>
  <c r="H25" i="1"/>
  <c r="H26" i="1"/>
  <c r="H27" i="1"/>
  <c r="H30" i="1"/>
  <c r="H32" i="1"/>
  <c r="H33" i="1"/>
  <c r="H34" i="1"/>
  <c r="H37" i="1"/>
  <c r="H39" i="1"/>
  <c r="H40" i="1"/>
  <c r="H41" i="1"/>
  <c r="H44" i="1"/>
  <c r="H151" i="1"/>
  <c r="H152" i="1"/>
  <c r="H153" i="1"/>
  <c r="H156" i="1"/>
  <c r="H88" i="1"/>
  <c r="H89" i="1"/>
  <c r="H90" i="1"/>
  <c r="H93" i="1"/>
  <c r="H102" i="1"/>
  <c r="H103" i="1"/>
  <c r="H104" i="1"/>
  <c r="H107" i="1"/>
  <c r="H144" i="1"/>
  <c r="H145" i="1"/>
  <c r="H146" i="1"/>
  <c r="H149" i="1"/>
  <c r="H75" i="1"/>
  <c r="H76" i="1"/>
  <c r="H79" i="1"/>
  <c r="H46" i="1"/>
  <c r="H47" i="1"/>
  <c r="H48" i="1"/>
  <c r="H51" i="1"/>
  <c r="H137" i="1"/>
  <c r="H138" i="1"/>
  <c r="H139" i="1"/>
  <c r="H142" i="1"/>
  <c r="H81" i="1"/>
  <c r="H82" i="1"/>
  <c r="H83" i="1"/>
  <c r="H86" i="1"/>
  <c r="H133" i="1"/>
  <c r="H131" i="1"/>
  <c r="H132" i="1"/>
  <c r="H130" i="1"/>
  <c r="H136" i="1" l="1"/>
  <c r="I136" i="1" s="1"/>
  <c r="I135" i="1" s="1"/>
  <c r="I134" i="1" s="1"/>
  <c r="H87" i="1" l="1"/>
  <c r="I87" i="1" s="1"/>
  <c r="I86" i="1" s="1"/>
  <c r="K86" i="1" s="1"/>
  <c r="K136" i="1"/>
  <c r="H31" i="1"/>
  <c r="I31" i="1" s="1"/>
  <c r="I133" i="1"/>
  <c r="I132" i="1" s="1"/>
  <c r="I131" i="1" s="1"/>
  <c r="I130" i="1" s="1"/>
  <c r="K134" i="1"/>
  <c r="H80" i="1"/>
  <c r="I80" i="1" s="1"/>
  <c r="K135" i="1"/>
  <c r="K87" i="1" l="1"/>
  <c r="I85" i="1"/>
  <c r="I84" i="1" s="1"/>
  <c r="I83" i="1" s="1"/>
  <c r="I82" i="1" s="1"/>
  <c r="I81" i="1" s="1"/>
  <c r="I30" i="1"/>
  <c r="K31" i="1"/>
  <c r="I79" i="1"/>
  <c r="K80" i="1"/>
  <c r="H10" i="1"/>
  <c r="I10" i="1" s="1"/>
  <c r="H52" i="1"/>
  <c r="I52" i="1" s="1"/>
  <c r="K85" i="1" l="1"/>
  <c r="K30" i="1"/>
  <c r="I29" i="1"/>
  <c r="K79" i="1"/>
  <c r="I78" i="1"/>
  <c r="I9" i="1"/>
  <c r="K10" i="1"/>
  <c r="K52" i="1"/>
  <c r="I51" i="1"/>
  <c r="K29" i="1" l="1"/>
  <c r="I28" i="1"/>
  <c r="I27" i="1" s="1"/>
  <c r="I26" i="1" s="1"/>
  <c r="I25" i="1" s="1"/>
  <c r="K51" i="1"/>
  <c r="I50" i="1"/>
  <c r="K9" i="1"/>
  <c r="I8" i="1"/>
  <c r="K78" i="1"/>
  <c r="I77" i="1"/>
  <c r="I76" i="1" s="1"/>
  <c r="I75" i="1" s="1"/>
  <c r="I74" i="1" s="1"/>
  <c r="I7" i="1" l="1"/>
  <c r="K8" i="1"/>
  <c r="I49" i="1"/>
  <c r="I48" i="1" s="1"/>
  <c r="I47" i="1" s="1"/>
  <c r="I46" i="1" s="1"/>
  <c r="K50" i="1"/>
  <c r="K48" i="1" l="1"/>
  <c r="K49" i="1"/>
  <c r="K47" i="1"/>
  <c r="I6" i="1"/>
  <c r="K7" i="1"/>
  <c r="K46" i="1"/>
  <c r="K77" i="1"/>
  <c r="K76" i="1"/>
  <c r="K75" i="1"/>
  <c r="I5" i="1" l="1"/>
  <c r="K6" i="1"/>
  <c r="K74" i="1"/>
  <c r="K83" i="1"/>
  <c r="K84" i="1"/>
  <c r="K82" i="1"/>
  <c r="I4" i="1" l="1"/>
  <c r="K4" i="1" s="1"/>
  <c r="K5" i="1"/>
  <c r="K28" i="1"/>
  <c r="K26" i="1"/>
  <c r="K81" i="1"/>
  <c r="K27" i="1"/>
  <c r="K25" i="1" l="1"/>
  <c r="K130" i="1"/>
  <c r="K131" i="1"/>
  <c r="K132" i="1"/>
  <c r="K133" i="1"/>
  <c r="H122" i="1"/>
  <c r="I122" i="1" s="1"/>
  <c r="H108" i="1"/>
  <c r="I108" i="1" s="1"/>
  <c r="H73" i="1"/>
  <c r="I73" i="1" s="1"/>
  <c r="H66" i="1"/>
  <c r="I66" i="1" s="1"/>
  <c r="I65" i="1" s="1"/>
  <c r="H45" i="1"/>
  <c r="I45" i="1" s="1"/>
  <c r="H143" i="1"/>
  <c r="I143" i="1" s="1"/>
  <c r="H150" i="1"/>
  <c r="I150" i="1" s="1"/>
  <c r="K150" i="1" s="1"/>
  <c r="H59" i="1"/>
  <c r="I59" i="1" s="1"/>
  <c r="H17" i="1"/>
  <c r="I17" i="1" s="1"/>
  <c r="I16" i="1" s="1"/>
  <c r="H38" i="1" l="1"/>
  <c r="I38" i="1" s="1"/>
  <c r="K38" i="1" s="1"/>
  <c r="H94" i="1"/>
  <c r="I94" i="1" s="1"/>
  <c r="I93" i="1" s="1"/>
  <c r="H157" i="1"/>
  <c r="H24" i="1"/>
  <c r="I24" i="1" s="1"/>
  <c r="I23" i="1" s="1"/>
  <c r="K65" i="1"/>
  <c r="I64" i="1"/>
  <c r="K16" i="1"/>
  <c r="I15" i="1"/>
  <c r="K73" i="1"/>
  <c r="I72" i="1"/>
  <c r="I58" i="1"/>
  <c r="K59" i="1"/>
  <c r="K108" i="1"/>
  <c r="I107" i="1"/>
  <c r="I121" i="1"/>
  <c r="I149" i="1"/>
  <c r="K122" i="1"/>
  <c r="I142" i="1"/>
  <c r="I44" i="1"/>
  <c r="K66" i="1"/>
  <c r="K17" i="1"/>
  <c r="K143" i="1"/>
  <c r="K45" i="1"/>
  <c r="I37" i="1" l="1"/>
  <c r="K37" i="1" s="1"/>
  <c r="K94" i="1"/>
  <c r="K24" i="1"/>
  <c r="K93" i="1"/>
  <c r="I92" i="1"/>
  <c r="K149" i="1"/>
  <c r="I148" i="1"/>
  <c r="K64" i="1"/>
  <c r="I63" i="1"/>
  <c r="K121" i="1"/>
  <c r="I120" i="1"/>
  <c r="K23" i="1"/>
  <c r="I22" i="1"/>
  <c r="I14" i="1"/>
  <c r="K15" i="1"/>
  <c r="K44" i="1"/>
  <c r="I43" i="1"/>
  <c r="K58" i="1"/>
  <c r="I57" i="1"/>
  <c r="K142" i="1"/>
  <c r="I141" i="1"/>
  <c r="K107" i="1"/>
  <c r="I106" i="1"/>
  <c r="K72" i="1"/>
  <c r="I71" i="1"/>
  <c r="I36" i="1" l="1"/>
  <c r="K36" i="1" s="1"/>
  <c r="I119" i="1"/>
  <c r="K120" i="1"/>
  <c r="I13" i="1"/>
  <c r="K14" i="1"/>
  <c r="I70" i="1"/>
  <c r="K71" i="1"/>
  <c r="I21" i="1"/>
  <c r="K22" i="1"/>
  <c r="I42" i="1"/>
  <c r="K43" i="1"/>
  <c r="I105" i="1"/>
  <c r="K106" i="1"/>
  <c r="I62" i="1"/>
  <c r="K63" i="1"/>
  <c r="I140" i="1"/>
  <c r="K141" i="1"/>
  <c r="I147" i="1"/>
  <c r="K148" i="1"/>
  <c r="I56" i="1"/>
  <c r="K57" i="1"/>
  <c r="I91" i="1"/>
  <c r="K92" i="1"/>
  <c r="I35" i="1" l="1"/>
  <c r="I34" i="1" s="1"/>
  <c r="I104" i="1"/>
  <c r="K105" i="1"/>
  <c r="I146" i="1"/>
  <c r="K147" i="1"/>
  <c r="I41" i="1"/>
  <c r="K42" i="1"/>
  <c r="I69" i="1"/>
  <c r="K70" i="1"/>
  <c r="I90" i="1"/>
  <c r="K91" i="1"/>
  <c r="I139" i="1"/>
  <c r="K140" i="1"/>
  <c r="I12" i="1"/>
  <c r="K13" i="1"/>
  <c r="I55" i="1"/>
  <c r="K56" i="1"/>
  <c r="I61" i="1"/>
  <c r="K62" i="1"/>
  <c r="I20" i="1"/>
  <c r="K21" i="1"/>
  <c r="I118" i="1"/>
  <c r="K119" i="1"/>
  <c r="K35" i="1" l="1"/>
  <c r="I138" i="1"/>
  <c r="K139" i="1"/>
  <c r="I54" i="1"/>
  <c r="K55" i="1"/>
  <c r="I60" i="1"/>
  <c r="K60" i="1" s="1"/>
  <c r="K61" i="1"/>
  <c r="I145" i="1"/>
  <c r="K146" i="1"/>
  <c r="I11" i="1"/>
  <c r="K11" i="1" s="1"/>
  <c r="K12" i="1"/>
  <c r="I89" i="1"/>
  <c r="K90" i="1"/>
  <c r="I117" i="1"/>
  <c r="K118" i="1"/>
  <c r="I68" i="1"/>
  <c r="K69" i="1"/>
  <c r="I103" i="1"/>
  <c r="K104" i="1"/>
  <c r="I19" i="1"/>
  <c r="K20" i="1"/>
  <c r="I33" i="1"/>
  <c r="K34" i="1"/>
  <c r="I40" i="1"/>
  <c r="K41" i="1"/>
  <c r="I32" i="1" l="1"/>
  <c r="K32" i="1" s="1"/>
  <c r="K33" i="1"/>
  <c r="I88" i="1"/>
  <c r="K88" i="1" s="1"/>
  <c r="K89" i="1"/>
  <c r="I116" i="1"/>
  <c r="K116" i="1" s="1"/>
  <c r="K117" i="1"/>
  <c r="I18" i="1"/>
  <c r="K18" i="1" s="1"/>
  <c r="K19" i="1"/>
  <c r="I144" i="1"/>
  <c r="K144" i="1" s="1"/>
  <c r="K145" i="1"/>
  <c r="I102" i="1"/>
  <c r="K102" i="1" s="1"/>
  <c r="K103" i="1"/>
  <c r="I53" i="1"/>
  <c r="K53" i="1" s="1"/>
  <c r="K54" i="1"/>
  <c r="I39" i="1"/>
  <c r="K39" i="1" s="1"/>
  <c r="K40" i="1"/>
  <c r="I67" i="1"/>
  <c r="K67" i="1" s="1"/>
  <c r="K68" i="1"/>
  <c r="I137" i="1"/>
  <c r="K137" i="1" s="1"/>
  <c r="K138" i="1"/>
</calcChain>
</file>

<file path=xl/sharedStrings.xml><?xml version="1.0" encoding="utf-8"?>
<sst xmlns="http://schemas.openxmlformats.org/spreadsheetml/2006/main" count="332" uniqueCount="176">
  <si>
    <t>CLUB</t>
  </si>
  <si>
    <t>TOTAL</t>
  </si>
  <si>
    <t>série 1</t>
  </si>
  <si>
    <t>série 3</t>
  </si>
  <si>
    <t>bonus</t>
  </si>
  <si>
    <t>joueuses</t>
  </si>
  <si>
    <t>ANGERS</t>
  </si>
  <si>
    <t>ANJOU</t>
  </si>
  <si>
    <t>CHOLET</t>
  </si>
  <si>
    <t>LA DOMANGERE</t>
  </si>
  <si>
    <t>PORNIC</t>
  </si>
  <si>
    <t>SABLE</t>
  </si>
  <si>
    <t>SAINT SEBASTIEN</t>
  </si>
  <si>
    <t>SAUMUR</t>
  </si>
  <si>
    <t>Tri cache</t>
  </si>
  <si>
    <t>A</t>
  </si>
  <si>
    <t>TRI</t>
  </si>
  <si>
    <t>LAVAL</t>
  </si>
  <si>
    <t>série 4</t>
  </si>
  <si>
    <t>BAUGE</t>
  </si>
  <si>
    <t>série 2</t>
  </si>
  <si>
    <t>LE MANS 24H</t>
  </si>
  <si>
    <t>Prix Brut</t>
  </si>
  <si>
    <t>CARQUEFOU</t>
  </si>
  <si>
    <t>LA BAULE</t>
  </si>
  <si>
    <t>L'ILE D'OR</t>
  </si>
  <si>
    <t>BOURGENAY</t>
  </si>
  <si>
    <t>ST GILLES CROIX DE VIE</t>
  </si>
  <si>
    <t>ST JEAN DE MONTS</t>
  </si>
  <si>
    <t>GUERANDE</t>
  </si>
  <si>
    <t>SARGE LE MANS</t>
  </si>
  <si>
    <t>NANTES ERDRE</t>
  </si>
  <si>
    <t>SAVENAY</t>
  </si>
  <si>
    <t>PRESQU'ILE</t>
  </si>
  <si>
    <t>total</t>
  </si>
  <si>
    <t>St Jean de monts</t>
  </si>
  <si>
    <t>Guérande</t>
  </si>
  <si>
    <t>Laval</t>
  </si>
  <si>
    <t>Angers</t>
  </si>
  <si>
    <t>Pays de St Gilles</t>
  </si>
  <si>
    <t>RESULTAT CAEF 2026 PAR CLUB</t>
  </si>
  <si>
    <t>BALANGER VERONIQUE</t>
  </si>
  <si>
    <t>MARCHAND DOMINIQUE</t>
  </si>
  <si>
    <t>ZYCH JOELLE</t>
  </si>
  <si>
    <t>LEYES MATHILDE</t>
  </si>
  <si>
    <t>LAMY MARTINE</t>
  </si>
  <si>
    <t>GAULTIER JOSIANE</t>
  </si>
  <si>
    <t>REVIGNAS BETTY</t>
  </si>
  <si>
    <t>GLOUX ODILE</t>
  </si>
  <si>
    <t>PIBRE SYLVIE</t>
  </si>
  <si>
    <t xml:space="preserve"> LECOINTRE GHISLAINE</t>
  </si>
  <si>
    <t xml:space="preserve"> LAVRUT SOPHIE</t>
  </si>
  <si>
    <t xml:space="preserve">GOSSELIN PAULE </t>
  </si>
  <si>
    <t>VALERY MICHELE</t>
  </si>
  <si>
    <t>BEAUVALLET CATHERINE</t>
  </si>
  <si>
    <t>COTTEN MARIE SOPHIE</t>
  </si>
  <si>
    <t>BOISTIER MADELEINE</t>
  </si>
  <si>
    <t>CHEVY MARYVONNE</t>
  </si>
  <si>
    <t>ZOONEKYNDT GWENOLA</t>
  </si>
  <si>
    <t>LEBORGNE MARTINE</t>
  </si>
  <si>
    <t>CONDROYER CECILE</t>
  </si>
  <si>
    <t>LEFLOCH HELENE</t>
  </si>
  <si>
    <t>LOCUFIER CATHERINE</t>
  </si>
  <si>
    <t>LEHENE LIGIA</t>
  </si>
  <si>
    <t>MONTECOT ANGELIQUE</t>
  </si>
  <si>
    <t>AZZOS MARIE SOPHIE</t>
  </si>
  <si>
    <t>CLEMENT ELISABETH</t>
  </si>
  <si>
    <t>BOURION MONIQUE</t>
  </si>
  <si>
    <t>SODOYER SANDRINE</t>
  </si>
  <si>
    <t>CALTIAU EMMANUELLE</t>
  </si>
  <si>
    <t>JOSSO CATHERINE</t>
  </si>
  <si>
    <t>CIRIER ANNE</t>
  </si>
  <si>
    <t>TOUGERON DOMINIQUE</t>
  </si>
  <si>
    <t>ANGERS LA PERRIERE</t>
  </si>
  <si>
    <t>LA PRESQU'ILE</t>
  </si>
  <si>
    <t>LE MANS SARGE</t>
  </si>
  <si>
    <t>NANTES-ERDRE</t>
  </si>
  <si>
    <t xml:space="preserve">PAYS  DE St GILLES </t>
  </si>
  <si>
    <t>St JEAN DE MONTS</t>
  </si>
  <si>
    <t>St SEBASTIEN</t>
  </si>
  <si>
    <t>POINTS</t>
  </si>
  <si>
    <t>CLEMENT VALENTINE</t>
  </si>
  <si>
    <t>PINSAULT LAURA</t>
  </si>
  <si>
    <t>MASSIOT LAURENCE</t>
  </si>
  <si>
    <t>BOYLEDIEU ILDIKO</t>
  </si>
  <si>
    <t>GOURRAUD DENISE</t>
  </si>
  <si>
    <t>BIDEAU BRIGITTE</t>
  </si>
  <si>
    <t>GUERIN FABIENNE</t>
  </si>
  <si>
    <t>LALLART VERONIQUE</t>
  </si>
  <si>
    <t>OLLIVIER PASCALE</t>
  </si>
  <si>
    <t>MAZOYER ANNE</t>
  </si>
  <si>
    <t>BAILLERGEAU DOMINIQUE</t>
  </si>
  <si>
    <t>CAHAREL SYLVIE</t>
  </si>
  <si>
    <t>MORVAN NADINE</t>
  </si>
  <si>
    <t>CHARRIER LUCIE</t>
  </si>
  <si>
    <t>MIGNOT ISABELLE</t>
  </si>
  <si>
    <t>CHIRON VALERIE</t>
  </si>
  <si>
    <t>LAIGRE CLAUDINE</t>
  </si>
  <si>
    <t>BRUNACCI BRIGITTE</t>
  </si>
  <si>
    <t>CASTAING BEATRICE</t>
  </si>
  <si>
    <t>WILSON WENDY</t>
  </si>
  <si>
    <t>RUEE VERONIQUE</t>
  </si>
  <si>
    <t>PORTALIS CAROLINE</t>
  </si>
  <si>
    <t>GRUNWALD ANNE LAURE</t>
  </si>
  <si>
    <t>HENRY MICHELLE</t>
  </si>
  <si>
    <t>LEFORT NATHALIE</t>
  </si>
  <si>
    <t>BOUREL CATHERINE</t>
  </si>
  <si>
    <t>FUSIL FREDERIQUE</t>
  </si>
  <si>
    <t>OUTIN FRANCOISE</t>
  </si>
  <si>
    <t>MARZAT MARIE CLAIRE</t>
  </si>
  <si>
    <t>BONY MAURICETTE</t>
  </si>
  <si>
    <t>CARDI MICHELE</t>
  </si>
  <si>
    <t>GOURMELON MICHELE</t>
  </si>
  <si>
    <t>LORCY MAUD</t>
  </si>
  <si>
    <t>BELLO NICOLE</t>
  </si>
  <si>
    <t>MACE MARYVONNE</t>
  </si>
  <si>
    <t>LAURET BIANCA</t>
  </si>
  <si>
    <t>JOLY ANNE</t>
  </si>
  <si>
    <t>ORY JOELLE</t>
  </si>
  <si>
    <t>DEMUYNCK ISABELLE</t>
  </si>
  <si>
    <t>ROCHE ELISABETH</t>
  </si>
  <si>
    <t>GILBERT ISABELLE</t>
  </si>
  <si>
    <t>HUAUME MATHILDE</t>
  </si>
  <si>
    <t>AUDUSSEAU MYRIAM</t>
  </si>
  <si>
    <t>PUJOL PATRICIA</t>
  </si>
  <si>
    <t>CREUZE VALERIE</t>
  </si>
  <si>
    <t>DEMARET EVELYNE</t>
  </si>
  <si>
    <t>GERNIGON VALERIE</t>
  </si>
  <si>
    <t>ESTAGER CORINNE</t>
  </si>
  <si>
    <t>MANIÈRE PATRICIA</t>
  </si>
  <si>
    <t>JEANNIN CHANTAL</t>
  </si>
  <si>
    <t>LOCHARD SOPHIE</t>
  </si>
  <si>
    <t>DEMORE CATHERINE</t>
  </si>
  <si>
    <t>GUIVARCH EVELYNE</t>
  </si>
  <si>
    <t>SAVEY ODILE</t>
  </si>
  <si>
    <t>CHEVALIER NICOLE</t>
  </si>
  <si>
    <t>CREACH NICOLE</t>
  </si>
  <si>
    <t>MARIN OANA</t>
  </si>
  <si>
    <t>MONIN CATHERINE</t>
  </si>
  <si>
    <t>MATIVET FABIENNE</t>
  </si>
  <si>
    <t>DELAUNAY ANNE</t>
  </si>
  <si>
    <t>MARSOLLIER ELYANE</t>
  </si>
  <si>
    <t>COCHETEAU ISABELLE</t>
  </si>
  <si>
    <t>JANOT NATACHA</t>
  </si>
  <si>
    <t>PRESCHEZ CLAUDINE</t>
  </si>
  <si>
    <t>AMMEUX VERONIQUE</t>
  </si>
  <si>
    <t>BARANGER DANIELLE</t>
  </si>
  <si>
    <t>DE TEXIER MARIE CLAUDE</t>
  </si>
  <si>
    <t>JUGDE ELISABETH</t>
  </si>
  <si>
    <t>LE CORRE PASCALE</t>
  </si>
  <si>
    <t>MARTY ISABELLE</t>
  </si>
  <si>
    <t>PARMENTIER CORINNE</t>
  </si>
  <si>
    <t>GAUBERT MATY</t>
  </si>
  <si>
    <t>Île d'or</t>
  </si>
  <si>
    <t>MAUSS MARTINE</t>
  </si>
  <si>
    <t>BERLAIMONT SYLVIE</t>
  </si>
  <si>
    <t>MICHOT MARGARITA</t>
  </si>
  <si>
    <t>CHOPIN DELOU</t>
  </si>
  <si>
    <t>EVENARD CATHY</t>
  </si>
  <si>
    <t>DUMONT GUILLUY DOMINIQUE</t>
  </si>
  <si>
    <t>BEAUGER VERONIQUE</t>
  </si>
  <si>
    <t>CLAISSE ELIZABETH</t>
  </si>
  <si>
    <t>MUSSET NELLY</t>
  </si>
  <si>
    <t>DETERRE CATHERINE</t>
  </si>
  <si>
    <t>BRODU MARIE CHRISTINE</t>
  </si>
  <si>
    <t>BENDAYA VALERIE</t>
  </si>
  <si>
    <t>BLANCHARD CHANTAL</t>
  </si>
  <si>
    <t>MARTIN MICHELLE</t>
  </si>
  <si>
    <t>DANGREMONT CORINNE</t>
  </si>
  <si>
    <t>LEMEUNIER FLORENCE</t>
  </si>
  <si>
    <t>HARPER JUDITH</t>
  </si>
  <si>
    <t>ZYMELMAN EVELYNE</t>
  </si>
  <si>
    <t>BATARD CATHERINE</t>
  </si>
  <si>
    <t>IDEE ANNICK</t>
  </si>
  <si>
    <t>VILLALON MARITE</t>
  </si>
  <si>
    <t>JOUSSELIN MARIE LAURENCE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</si>
</sst>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 mmmm\ yy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-0.24997711111789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24" xfId="0" applyFont="1" applyFill="1" applyBorder="1" applyAlignment="1">
      <alignment horizontal="center" vertical="center"/>
    </xf>
    <xf numFmtId="164" fontId="7" fillId="2" borderId="27" xfId="0" applyNumberFormat="1" applyFont="1" applyFill="1" applyBorder="1" applyAlignment="1">
      <alignment horizontal="center" vertical="center"/>
    </xf>
    <xf numFmtId="164" fontId="7" fillId="2" borderId="28" xfId="0" applyNumberFormat="1" applyFont="1" applyFill="1" applyBorder="1" applyAlignment="1">
      <alignment horizontal="center" vertical="center"/>
    </xf>
    <xf numFmtId="164" fontId="7" fillId="2" borderId="29" xfId="0" applyNumberFormat="1" applyFont="1" applyFill="1" applyBorder="1" applyAlignment="1">
      <alignment horizontal="center" vertical="center"/>
    </xf>
    <xf numFmtId="0" fontId="1" fillId="0" borderId="14" xfId="0" applyFont="1" applyBorder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5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8" fillId="5" borderId="0" xfId="0" applyFont="1" applyFill="1" applyAlignment="1">
      <alignment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0" fillId="0" borderId="13" xfId="0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" fillId="0" borderId="0" xfId="0" applyFont="1"/>
    <xf numFmtId="0" fontId="1" fillId="0" borderId="23" xfId="0" applyFont="1" applyBorder="1"/>
    <xf numFmtId="0" fontId="11" fillId="0" borderId="8" xfId="0" applyFont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3" fillId="0" borderId="0" xfId="0" applyFont="1"/>
    <xf numFmtId="0" fontId="2" fillId="0" borderId="24" xfId="0" applyFont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16" borderId="14" xfId="0" applyFont="1" applyFill="1" applyBorder="1" applyAlignment="1">
      <alignment horizontal="center" vertical="center"/>
    </xf>
    <xf numFmtId="0" fontId="2" fillId="17" borderId="14" xfId="0" applyFont="1" applyFill="1" applyBorder="1" applyAlignment="1">
      <alignment horizontal="center" vertical="center"/>
    </xf>
    <xf numFmtId="0" fontId="2" fillId="19" borderId="14" xfId="0" applyFont="1" applyFill="1" applyBorder="1" applyAlignment="1">
      <alignment horizontal="center" vertical="center"/>
    </xf>
    <xf numFmtId="0" fontId="2" fillId="20" borderId="14" xfId="0" applyFont="1" applyFill="1" applyBorder="1" applyAlignment="1">
      <alignment horizontal="center" vertical="center"/>
    </xf>
    <xf numFmtId="0" fontId="2" fillId="12" borderId="14" xfId="0" applyFont="1" applyFill="1" applyBorder="1" applyAlignment="1">
      <alignment horizontal="center" vertical="center"/>
    </xf>
    <xf numFmtId="0" fontId="2" fillId="24" borderId="14" xfId="0" applyFont="1" applyFill="1" applyBorder="1" applyAlignment="1">
      <alignment horizontal="center" vertical="center"/>
    </xf>
    <xf numFmtId="0" fontId="2" fillId="25" borderId="14" xfId="0" applyFont="1" applyFill="1" applyBorder="1" applyAlignment="1">
      <alignment horizontal="center" vertical="center"/>
    </xf>
    <xf numFmtId="0" fontId="2" fillId="11" borderId="14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0" fontId="2" fillId="14" borderId="14" xfId="0" applyFont="1" applyFill="1" applyBorder="1" applyAlignment="1">
      <alignment horizontal="center" vertical="center"/>
    </xf>
    <xf numFmtId="0" fontId="2" fillId="23" borderId="14" xfId="0" applyFont="1" applyFill="1" applyBorder="1" applyAlignment="1">
      <alignment horizontal="center" vertical="center"/>
    </xf>
    <xf numFmtId="0" fontId="2" fillId="18" borderId="14" xfId="0" applyFont="1" applyFill="1" applyBorder="1" applyAlignment="1">
      <alignment horizontal="center" vertical="center"/>
    </xf>
    <xf numFmtId="0" fontId="14" fillId="6" borderId="23" xfId="0" applyFont="1" applyFill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horizontal="left"/>
    </xf>
    <xf numFmtId="0" fontId="12" fillId="3" borderId="6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" xfId="0" applyFont="1" applyBorder="1"/>
    <xf numFmtId="0" fontId="12" fillId="3" borderId="0" xfId="0" applyFont="1" applyFill="1" applyAlignment="1">
      <alignment horizontal="center" vertical="center"/>
    </xf>
    <xf numFmtId="0" fontId="2" fillId="21" borderId="14" xfId="0" applyFont="1" applyFill="1" applyBorder="1" applyAlignment="1">
      <alignment horizontal="center" vertical="center"/>
    </xf>
    <xf numFmtId="0" fontId="2" fillId="15" borderId="23" xfId="0" applyFont="1" applyFill="1" applyBorder="1" applyAlignment="1">
      <alignment horizontal="center" vertical="center"/>
    </xf>
    <xf numFmtId="0" fontId="2" fillId="13" borderId="14" xfId="0" applyFont="1" applyFill="1" applyBorder="1" applyAlignment="1">
      <alignment horizontal="center" vertical="center"/>
    </xf>
    <xf numFmtId="0" fontId="2" fillId="22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1" fillId="0" borderId="39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" fillId="0" borderId="22" xfId="0" applyFont="1" applyBorder="1"/>
    <xf numFmtId="0" fontId="1" fillId="0" borderId="38" xfId="0" applyFont="1" applyBorder="1"/>
    <xf numFmtId="0" fontId="1" fillId="0" borderId="16" xfId="0" applyFont="1" applyBorder="1"/>
    <xf numFmtId="0" fontId="0" fillId="0" borderId="22" xfId="0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41" xfId="0" applyFont="1" applyBorder="1" applyAlignment="1">
      <alignment horizontal="center"/>
    </xf>
    <xf numFmtId="0" fontId="11" fillId="0" borderId="42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11" fillId="0" borderId="44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4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99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8"/>
  <sheetViews>
    <sheetView topLeftCell="A16" zoomScale="69" workbookViewId="0">
      <selection activeCell="F113" sqref="F113"/>
    </sheetView>
  </sheetViews>
  <sheetFormatPr baseColWidth="10" defaultColWidth="9.1796875" defaultRowHeight="14.5" x14ac:dyDescent="0.35"/>
  <cols>
    <col min="1" max="1" width="24.26953125" style="16" customWidth="1"/>
    <col min="2" max="2" width="21.54296875" style="4" customWidth="1"/>
    <col min="3" max="3" width="19.81640625" style="4" customWidth="1"/>
    <col min="4" max="4" width="18.81640625" style="4" customWidth="1"/>
    <col min="5" max="5" width="18.7265625" style="4" customWidth="1"/>
    <col min="6" max="6" width="22" style="4" customWidth="1"/>
    <col min="7" max="7" width="20" style="4" customWidth="1"/>
    <col min="8" max="8" width="16.26953125" style="4" bestFit="1" customWidth="1"/>
    <col min="9" max="9" width="19.1796875" style="4" hidden="1" customWidth="1"/>
    <col min="10" max="10" width="9.453125" style="3" hidden="1" customWidth="1"/>
    <col min="11" max="11" width="11.1796875" style="17" bestFit="1" customWidth="1"/>
    <col min="12" max="12" width="9.1796875" style="3"/>
    <col min="13" max="13" width="18.453125" style="3" customWidth="1"/>
    <col min="14" max="16384" width="9.1796875" style="3"/>
  </cols>
  <sheetData>
    <row r="1" spans="1:11" s="14" customFormat="1" ht="50.15" customHeight="1" thickBot="1" x14ac:dyDescent="0.4">
      <c r="A1" s="114" t="s">
        <v>40</v>
      </c>
      <c r="B1" s="114"/>
      <c r="C1" s="114"/>
      <c r="D1" s="114"/>
      <c r="E1" s="114"/>
      <c r="F1" s="114"/>
      <c r="G1" s="114"/>
      <c r="H1" s="114"/>
      <c r="I1" s="13"/>
      <c r="K1" s="15"/>
    </row>
    <row r="2" spans="1:11" ht="15.5" x14ac:dyDescent="0.35">
      <c r="A2" s="116" t="s">
        <v>0</v>
      </c>
      <c r="B2" s="18">
        <v>46114</v>
      </c>
      <c r="C2" s="19">
        <v>46149</v>
      </c>
      <c r="D2" s="19">
        <v>46184</v>
      </c>
      <c r="E2" s="19">
        <v>46205</v>
      </c>
      <c r="F2" s="19">
        <v>46275</v>
      </c>
      <c r="G2" s="19">
        <v>46289</v>
      </c>
      <c r="H2" s="118" t="s">
        <v>1</v>
      </c>
      <c r="I2" s="120" t="s">
        <v>14</v>
      </c>
      <c r="J2" s="121" t="s">
        <v>15</v>
      </c>
      <c r="K2" s="115" t="s">
        <v>16</v>
      </c>
    </row>
    <row r="3" spans="1:11" ht="22" customHeight="1" thickBot="1" x14ac:dyDescent="0.4">
      <c r="A3" s="117"/>
      <c r="B3" s="20" t="s">
        <v>35</v>
      </c>
      <c r="C3" s="21" t="s">
        <v>36</v>
      </c>
      <c r="D3" s="21" t="s">
        <v>37</v>
      </c>
      <c r="E3" s="21" t="s">
        <v>38</v>
      </c>
      <c r="F3" s="21" t="s">
        <v>39</v>
      </c>
      <c r="G3" s="21" t="s">
        <v>153</v>
      </c>
      <c r="H3" s="119"/>
      <c r="I3" s="120"/>
      <c r="J3" s="121"/>
      <c r="K3" s="115"/>
    </row>
    <row r="4" spans="1:11" x14ac:dyDescent="0.35">
      <c r="A4" s="22" t="s">
        <v>2</v>
      </c>
      <c r="B4" s="66"/>
      <c r="C4" s="67"/>
      <c r="D4" s="67"/>
      <c r="E4" s="68">
        <v>9</v>
      </c>
      <c r="F4" s="68">
        <v>6</v>
      </c>
      <c r="G4" s="67"/>
      <c r="H4" s="23">
        <f t="shared" ref="H4:H16" si="0">SUM(B4:G4)</f>
        <v>15</v>
      </c>
      <c r="I4" s="4">
        <f t="shared" ref="I4:I9" si="1">I5+1</f>
        <v>205006</v>
      </c>
      <c r="J4" s="3">
        <v>260</v>
      </c>
      <c r="K4" s="24">
        <f t="shared" ref="K4:K35" si="2">I4+J4</f>
        <v>205266</v>
      </c>
    </row>
    <row r="5" spans="1:11" x14ac:dyDescent="0.35">
      <c r="A5" s="22" t="s">
        <v>20</v>
      </c>
      <c r="B5" s="66">
        <v>1</v>
      </c>
      <c r="C5" s="36">
        <v>1</v>
      </c>
      <c r="D5" s="69">
        <v>16</v>
      </c>
      <c r="E5" s="36">
        <v>3</v>
      </c>
      <c r="F5" s="36">
        <v>8</v>
      </c>
      <c r="G5" s="69"/>
      <c r="H5" s="25">
        <f t="shared" si="0"/>
        <v>29</v>
      </c>
      <c r="I5" s="4">
        <f t="shared" si="1"/>
        <v>205005</v>
      </c>
      <c r="J5" s="3">
        <v>260</v>
      </c>
      <c r="K5" s="24">
        <f t="shared" si="2"/>
        <v>205265</v>
      </c>
    </row>
    <row r="6" spans="1:11" x14ac:dyDescent="0.35">
      <c r="A6" s="22" t="s">
        <v>3</v>
      </c>
      <c r="B6" s="70">
        <v>14</v>
      </c>
      <c r="C6" s="69"/>
      <c r="D6" s="69">
        <v>20</v>
      </c>
      <c r="E6" s="36">
        <v>25</v>
      </c>
      <c r="F6" s="36">
        <v>6</v>
      </c>
      <c r="G6" s="69"/>
      <c r="H6" s="25">
        <f t="shared" si="0"/>
        <v>65</v>
      </c>
      <c r="I6" s="4">
        <f t="shared" si="1"/>
        <v>205004</v>
      </c>
      <c r="J6" s="3">
        <v>260</v>
      </c>
      <c r="K6" s="24">
        <f t="shared" si="2"/>
        <v>205264</v>
      </c>
    </row>
    <row r="7" spans="1:11" x14ac:dyDescent="0.35">
      <c r="A7" s="22" t="s">
        <v>18</v>
      </c>
      <c r="B7" s="66">
        <v>19</v>
      </c>
      <c r="C7" s="69">
        <v>12</v>
      </c>
      <c r="D7" s="69">
        <v>5</v>
      </c>
      <c r="E7" s="36">
        <v>32</v>
      </c>
      <c r="F7" s="36">
        <v>1</v>
      </c>
      <c r="G7" s="69"/>
      <c r="H7" s="25">
        <f t="shared" si="0"/>
        <v>69</v>
      </c>
      <c r="I7" s="4">
        <f t="shared" si="1"/>
        <v>205003</v>
      </c>
      <c r="J7" s="3">
        <v>260</v>
      </c>
      <c r="K7" s="24">
        <f t="shared" si="2"/>
        <v>205263</v>
      </c>
    </row>
    <row r="8" spans="1:11" x14ac:dyDescent="0.35">
      <c r="A8" s="22" t="s">
        <v>22</v>
      </c>
      <c r="B8" s="66">
        <v>4</v>
      </c>
      <c r="C8" s="69"/>
      <c r="D8" s="69">
        <v>8</v>
      </c>
      <c r="E8" s="36">
        <v>9</v>
      </c>
      <c r="F8" s="36">
        <v>1</v>
      </c>
      <c r="G8" s="69"/>
      <c r="H8" s="25">
        <f t="shared" si="0"/>
        <v>22</v>
      </c>
      <c r="I8" s="4">
        <f t="shared" si="1"/>
        <v>205002</v>
      </c>
      <c r="J8" s="3">
        <v>260</v>
      </c>
      <c r="K8" s="24">
        <f t="shared" si="2"/>
        <v>205262</v>
      </c>
    </row>
    <row r="9" spans="1:11" x14ac:dyDescent="0.35">
      <c r="A9" s="22" t="s">
        <v>4</v>
      </c>
      <c r="B9" s="66">
        <v>1</v>
      </c>
      <c r="C9" s="71">
        <v>1</v>
      </c>
      <c r="D9" s="71">
        <v>1</v>
      </c>
      <c r="E9" s="57">
        <v>1</v>
      </c>
      <c r="F9" s="57">
        <v>1</v>
      </c>
      <c r="G9" s="69"/>
      <c r="H9" s="25">
        <f t="shared" si="0"/>
        <v>5</v>
      </c>
      <c r="I9" s="4">
        <f t="shared" si="1"/>
        <v>205001</v>
      </c>
      <c r="J9" s="3">
        <v>260</v>
      </c>
      <c r="K9" s="24">
        <f t="shared" si="2"/>
        <v>205261</v>
      </c>
    </row>
    <row r="10" spans="1:11" x14ac:dyDescent="0.35">
      <c r="A10" s="26" t="s">
        <v>6</v>
      </c>
      <c r="B10" s="72">
        <f t="shared" ref="B10:G10" si="3">SUM(B4:B9)</f>
        <v>39</v>
      </c>
      <c r="C10" s="37">
        <f t="shared" si="3"/>
        <v>14</v>
      </c>
      <c r="D10" s="37">
        <f t="shared" si="3"/>
        <v>50</v>
      </c>
      <c r="E10" s="37">
        <f t="shared" si="3"/>
        <v>79</v>
      </c>
      <c r="F10" s="37">
        <f t="shared" si="3"/>
        <v>23</v>
      </c>
      <c r="G10" s="37">
        <f t="shared" si="3"/>
        <v>0</v>
      </c>
      <c r="H10" s="26">
        <f t="shared" si="0"/>
        <v>205</v>
      </c>
      <c r="I10" s="27">
        <f>H10*1000</f>
        <v>205000</v>
      </c>
      <c r="J10" s="3">
        <v>260</v>
      </c>
      <c r="K10" s="24">
        <f t="shared" si="2"/>
        <v>205260</v>
      </c>
    </row>
    <row r="11" spans="1:11" x14ac:dyDescent="0.35">
      <c r="A11" s="28" t="s">
        <v>2</v>
      </c>
      <c r="B11" s="73">
        <v>16</v>
      </c>
      <c r="C11" s="38">
        <v>13</v>
      </c>
      <c r="D11" s="74">
        <v>5</v>
      </c>
      <c r="E11" s="38">
        <v>6</v>
      </c>
      <c r="F11" s="74">
        <v>1</v>
      </c>
      <c r="G11" s="75"/>
      <c r="H11" s="29">
        <f t="shared" si="0"/>
        <v>41</v>
      </c>
      <c r="I11" s="4">
        <f t="shared" ref="I11:I16" si="4">I12+1</f>
        <v>105006</v>
      </c>
      <c r="J11" s="3">
        <v>70</v>
      </c>
      <c r="K11" s="24">
        <f t="shared" si="2"/>
        <v>105076</v>
      </c>
    </row>
    <row r="12" spans="1:11" x14ac:dyDescent="0.35">
      <c r="A12" s="22" t="s">
        <v>20</v>
      </c>
      <c r="B12" s="66"/>
      <c r="C12" s="36">
        <v>18</v>
      </c>
      <c r="D12" s="70"/>
      <c r="E12" s="36">
        <v>18</v>
      </c>
      <c r="F12" s="70"/>
      <c r="G12" s="69"/>
      <c r="H12" s="25">
        <f t="shared" si="0"/>
        <v>36</v>
      </c>
      <c r="I12" s="4">
        <f t="shared" si="4"/>
        <v>105005</v>
      </c>
      <c r="J12" s="3">
        <v>70</v>
      </c>
      <c r="K12" s="24">
        <f t="shared" si="2"/>
        <v>105075</v>
      </c>
    </row>
    <row r="13" spans="1:11" x14ac:dyDescent="0.35">
      <c r="A13" s="22" t="s">
        <v>3</v>
      </c>
      <c r="B13" s="66">
        <v>6</v>
      </c>
      <c r="C13" s="36">
        <v>3</v>
      </c>
      <c r="D13" s="70">
        <v>1</v>
      </c>
      <c r="E13" s="36"/>
      <c r="F13" s="70"/>
      <c r="G13" s="69"/>
      <c r="H13" s="25">
        <f t="shared" si="0"/>
        <v>10</v>
      </c>
      <c r="I13" s="4">
        <f t="shared" si="4"/>
        <v>105004</v>
      </c>
      <c r="J13" s="3">
        <v>70</v>
      </c>
      <c r="K13" s="24">
        <f t="shared" si="2"/>
        <v>105074</v>
      </c>
    </row>
    <row r="14" spans="1:11" x14ac:dyDescent="0.35">
      <c r="A14" s="22" t="s">
        <v>18</v>
      </c>
      <c r="B14" s="66"/>
      <c r="C14" s="36"/>
      <c r="D14" s="70"/>
      <c r="E14" s="36"/>
      <c r="F14" s="70"/>
      <c r="G14" s="69"/>
      <c r="H14" s="25">
        <f t="shared" si="0"/>
        <v>0</v>
      </c>
      <c r="I14" s="4">
        <f t="shared" si="4"/>
        <v>105003</v>
      </c>
      <c r="J14" s="3">
        <v>70</v>
      </c>
      <c r="K14" s="24">
        <f t="shared" si="2"/>
        <v>105073</v>
      </c>
    </row>
    <row r="15" spans="1:11" x14ac:dyDescent="0.35">
      <c r="A15" s="22" t="s">
        <v>22</v>
      </c>
      <c r="B15" s="66">
        <v>3</v>
      </c>
      <c r="C15" s="36">
        <v>2</v>
      </c>
      <c r="D15" s="70">
        <v>2</v>
      </c>
      <c r="E15" s="36">
        <v>6</v>
      </c>
      <c r="F15" s="70"/>
      <c r="G15" s="69"/>
      <c r="H15" s="25">
        <f t="shared" si="0"/>
        <v>13</v>
      </c>
      <c r="I15" s="4">
        <f t="shared" si="4"/>
        <v>105002</v>
      </c>
      <c r="J15" s="3">
        <v>70</v>
      </c>
      <c r="K15" s="24">
        <f t="shared" si="2"/>
        <v>105072</v>
      </c>
    </row>
    <row r="16" spans="1:11" x14ac:dyDescent="0.35">
      <c r="A16" s="22" t="s">
        <v>4</v>
      </c>
      <c r="B16" s="66">
        <v>1</v>
      </c>
      <c r="C16" s="36">
        <v>1</v>
      </c>
      <c r="D16" s="70">
        <v>1</v>
      </c>
      <c r="E16" s="36">
        <v>1</v>
      </c>
      <c r="F16" s="70">
        <v>1</v>
      </c>
      <c r="G16" s="69"/>
      <c r="H16" s="25">
        <f t="shared" si="0"/>
        <v>5</v>
      </c>
      <c r="I16" s="4">
        <f t="shared" si="4"/>
        <v>105001</v>
      </c>
      <c r="J16" s="3">
        <v>70</v>
      </c>
      <c r="K16" s="24">
        <f t="shared" si="2"/>
        <v>105071</v>
      </c>
    </row>
    <row r="17" spans="1:11" x14ac:dyDescent="0.35">
      <c r="A17" s="26" t="s">
        <v>24</v>
      </c>
      <c r="B17" s="72">
        <f t="shared" ref="B17:H17" si="5">SUM(B11:B16)</f>
        <v>26</v>
      </c>
      <c r="C17" s="37">
        <f t="shared" si="5"/>
        <v>37</v>
      </c>
      <c r="D17" s="37">
        <f t="shared" si="5"/>
        <v>9</v>
      </c>
      <c r="E17" s="37">
        <f t="shared" si="5"/>
        <v>31</v>
      </c>
      <c r="F17" s="37">
        <f t="shared" si="5"/>
        <v>2</v>
      </c>
      <c r="G17" s="37">
        <f t="shared" si="5"/>
        <v>0</v>
      </c>
      <c r="H17" s="26">
        <f t="shared" si="5"/>
        <v>105</v>
      </c>
      <c r="I17" s="27">
        <f>H17*1000</f>
        <v>105000</v>
      </c>
      <c r="J17" s="3">
        <v>70</v>
      </c>
      <c r="K17" s="24">
        <f t="shared" si="2"/>
        <v>105070</v>
      </c>
    </row>
    <row r="18" spans="1:11" x14ac:dyDescent="0.35">
      <c r="A18" s="28" t="s">
        <v>2</v>
      </c>
      <c r="B18" s="73"/>
      <c r="C18" s="38">
        <v>2</v>
      </c>
      <c r="D18" s="74">
        <v>1</v>
      </c>
      <c r="E18" s="38"/>
      <c r="F18" s="74"/>
      <c r="G18" s="75"/>
      <c r="H18" s="29">
        <f t="shared" ref="H18:H49" si="6">SUM(B18:G18)</f>
        <v>3</v>
      </c>
      <c r="I18" s="4">
        <f t="shared" ref="I18:I23" si="7">I19+1</f>
        <v>94006</v>
      </c>
      <c r="J18" s="3">
        <v>250</v>
      </c>
      <c r="K18" s="24">
        <f t="shared" si="2"/>
        <v>94256</v>
      </c>
    </row>
    <row r="19" spans="1:11" x14ac:dyDescent="0.35">
      <c r="A19" s="22" t="s">
        <v>20</v>
      </c>
      <c r="B19" s="66"/>
      <c r="C19" s="36">
        <v>19</v>
      </c>
      <c r="D19" s="70"/>
      <c r="E19" s="36"/>
      <c r="F19" s="70"/>
      <c r="G19" s="69"/>
      <c r="H19" s="25">
        <f t="shared" si="6"/>
        <v>19</v>
      </c>
      <c r="I19" s="4">
        <f t="shared" si="7"/>
        <v>94005</v>
      </c>
      <c r="J19" s="3">
        <v>250</v>
      </c>
      <c r="K19" s="24">
        <f t="shared" si="2"/>
        <v>94255</v>
      </c>
    </row>
    <row r="20" spans="1:11" x14ac:dyDescent="0.35">
      <c r="A20" s="22" t="s">
        <v>3</v>
      </c>
      <c r="B20" s="66"/>
      <c r="C20" s="36">
        <v>9</v>
      </c>
      <c r="D20" s="70">
        <v>7</v>
      </c>
      <c r="E20" s="36">
        <v>4</v>
      </c>
      <c r="F20" s="70">
        <v>8</v>
      </c>
      <c r="G20" s="69"/>
      <c r="H20" s="25">
        <f t="shared" si="6"/>
        <v>28</v>
      </c>
      <c r="I20" s="4">
        <f t="shared" si="7"/>
        <v>94004</v>
      </c>
      <c r="J20" s="3">
        <v>250</v>
      </c>
      <c r="K20" s="24">
        <f t="shared" si="2"/>
        <v>94254</v>
      </c>
    </row>
    <row r="21" spans="1:11" x14ac:dyDescent="0.35">
      <c r="A21" s="22" t="s">
        <v>18</v>
      </c>
      <c r="B21" s="66">
        <v>8</v>
      </c>
      <c r="C21" s="36">
        <v>10</v>
      </c>
      <c r="D21" s="70">
        <v>10</v>
      </c>
      <c r="E21" s="36">
        <v>1</v>
      </c>
      <c r="F21" s="70">
        <v>10</v>
      </c>
      <c r="G21" s="69"/>
      <c r="H21" s="25">
        <f t="shared" si="6"/>
        <v>39</v>
      </c>
      <c r="I21" s="4">
        <f t="shared" si="7"/>
        <v>94003</v>
      </c>
      <c r="J21" s="3">
        <v>250</v>
      </c>
      <c r="K21" s="24">
        <f t="shared" si="2"/>
        <v>94253</v>
      </c>
    </row>
    <row r="22" spans="1:11" x14ac:dyDescent="0.35">
      <c r="A22" s="22" t="s">
        <v>22</v>
      </c>
      <c r="B22" s="66"/>
      <c r="C22" s="36"/>
      <c r="D22" s="70"/>
      <c r="E22" s="36"/>
      <c r="F22" s="70"/>
      <c r="G22" s="69"/>
      <c r="H22" s="25">
        <f t="shared" si="6"/>
        <v>0</v>
      </c>
      <c r="I22" s="4">
        <f t="shared" si="7"/>
        <v>94002</v>
      </c>
      <c r="J22" s="3">
        <v>250</v>
      </c>
      <c r="K22" s="24">
        <f t="shared" si="2"/>
        <v>94252</v>
      </c>
    </row>
    <row r="23" spans="1:11" x14ac:dyDescent="0.35">
      <c r="A23" s="22" t="s">
        <v>4</v>
      </c>
      <c r="B23" s="66">
        <v>1</v>
      </c>
      <c r="C23" s="36">
        <v>1</v>
      </c>
      <c r="D23" s="70">
        <v>1</v>
      </c>
      <c r="E23" s="57">
        <v>1</v>
      </c>
      <c r="F23" s="70">
        <v>1</v>
      </c>
      <c r="G23" s="69"/>
      <c r="H23" s="25">
        <f t="shared" si="6"/>
        <v>5</v>
      </c>
      <c r="I23" s="4">
        <f t="shared" si="7"/>
        <v>94001</v>
      </c>
      <c r="J23" s="3">
        <v>250</v>
      </c>
      <c r="K23" s="24">
        <f t="shared" si="2"/>
        <v>94251</v>
      </c>
    </row>
    <row r="24" spans="1:11" x14ac:dyDescent="0.35">
      <c r="A24" s="26" t="s">
        <v>29</v>
      </c>
      <c r="B24" s="72">
        <f t="shared" ref="B24:G24" si="8">SUM(B18:B23)</f>
        <v>9</v>
      </c>
      <c r="C24" s="37">
        <f t="shared" si="8"/>
        <v>41</v>
      </c>
      <c r="D24" s="37">
        <f t="shared" si="8"/>
        <v>19</v>
      </c>
      <c r="E24" s="37">
        <f t="shared" si="8"/>
        <v>6</v>
      </c>
      <c r="F24" s="37">
        <f t="shared" si="8"/>
        <v>19</v>
      </c>
      <c r="G24" s="37">
        <f t="shared" si="8"/>
        <v>0</v>
      </c>
      <c r="H24" s="26">
        <f t="shared" si="6"/>
        <v>94</v>
      </c>
      <c r="I24" s="27">
        <f>H24*1000</f>
        <v>94000</v>
      </c>
      <c r="J24" s="3">
        <v>250</v>
      </c>
      <c r="K24" s="24">
        <f t="shared" si="2"/>
        <v>94250</v>
      </c>
    </row>
    <row r="25" spans="1:11" x14ac:dyDescent="0.35">
      <c r="A25" s="28" t="s">
        <v>2</v>
      </c>
      <c r="B25" s="73"/>
      <c r="C25" s="38"/>
      <c r="D25" s="74"/>
      <c r="E25" s="38"/>
      <c r="F25" s="74"/>
      <c r="G25" s="75"/>
      <c r="H25" s="29">
        <f t="shared" si="6"/>
        <v>0</v>
      </c>
      <c r="I25" s="4">
        <f t="shared" ref="I25:I30" si="9">I26+1</f>
        <v>85006</v>
      </c>
      <c r="J25" s="3">
        <v>110</v>
      </c>
      <c r="K25" s="24">
        <f t="shared" si="2"/>
        <v>85116</v>
      </c>
    </row>
    <row r="26" spans="1:11" x14ac:dyDescent="0.35">
      <c r="A26" s="22" t="s">
        <v>20</v>
      </c>
      <c r="B26" s="66"/>
      <c r="C26" s="36"/>
      <c r="D26" s="70">
        <v>2</v>
      </c>
      <c r="E26" s="36">
        <v>4</v>
      </c>
      <c r="F26" s="70">
        <v>3</v>
      </c>
      <c r="G26" s="69"/>
      <c r="H26" s="25">
        <f t="shared" si="6"/>
        <v>9</v>
      </c>
      <c r="I26" s="4">
        <f t="shared" si="9"/>
        <v>85005</v>
      </c>
      <c r="J26" s="3">
        <v>110</v>
      </c>
      <c r="K26" s="24">
        <f t="shared" si="2"/>
        <v>85115</v>
      </c>
    </row>
    <row r="27" spans="1:11" x14ac:dyDescent="0.35">
      <c r="A27" s="22" t="s">
        <v>3</v>
      </c>
      <c r="B27" s="66"/>
      <c r="C27" s="36">
        <v>6</v>
      </c>
      <c r="D27" s="70">
        <v>10</v>
      </c>
      <c r="E27" s="36">
        <v>11</v>
      </c>
      <c r="F27" s="70">
        <v>2</v>
      </c>
      <c r="G27" s="69"/>
      <c r="H27" s="25">
        <f t="shared" si="6"/>
        <v>29</v>
      </c>
      <c r="I27" s="4">
        <f t="shared" si="9"/>
        <v>85004</v>
      </c>
      <c r="J27" s="3">
        <v>110</v>
      </c>
      <c r="K27" s="24">
        <f t="shared" si="2"/>
        <v>85114</v>
      </c>
    </row>
    <row r="28" spans="1:11" x14ac:dyDescent="0.35">
      <c r="A28" s="22" t="s">
        <v>18</v>
      </c>
      <c r="B28" s="66">
        <v>10</v>
      </c>
      <c r="C28" s="36">
        <v>9</v>
      </c>
      <c r="D28" s="70">
        <v>8</v>
      </c>
      <c r="E28" s="36">
        <v>9</v>
      </c>
      <c r="F28" s="70">
        <v>2</v>
      </c>
      <c r="G28" s="69"/>
      <c r="H28" s="25">
        <f t="shared" si="6"/>
        <v>38</v>
      </c>
      <c r="I28" s="4">
        <f t="shared" si="9"/>
        <v>85003</v>
      </c>
      <c r="J28" s="3">
        <v>110</v>
      </c>
      <c r="K28" s="24">
        <f t="shared" si="2"/>
        <v>85113</v>
      </c>
    </row>
    <row r="29" spans="1:11" x14ac:dyDescent="0.35">
      <c r="A29" s="22" t="s">
        <v>22</v>
      </c>
      <c r="B29" s="66">
        <v>4</v>
      </c>
      <c r="C29" s="36"/>
      <c r="D29" s="70"/>
      <c r="E29" s="36"/>
      <c r="F29" s="70"/>
      <c r="G29" s="69"/>
      <c r="H29" s="25">
        <f t="shared" si="6"/>
        <v>4</v>
      </c>
      <c r="I29" s="4">
        <f t="shared" si="9"/>
        <v>85002</v>
      </c>
      <c r="J29" s="3">
        <v>110</v>
      </c>
      <c r="K29" s="24">
        <f t="shared" si="2"/>
        <v>85112</v>
      </c>
    </row>
    <row r="30" spans="1:11" x14ac:dyDescent="0.35">
      <c r="A30" s="22" t="s">
        <v>4</v>
      </c>
      <c r="B30" s="66">
        <v>1</v>
      </c>
      <c r="C30" s="36">
        <v>1</v>
      </c>
      <c r="D30" s="70">
        <v>1</v>
      </c>
      <c r="E30" s="36">
        <v>1</v>
      </c>
      <c r="F30" s="70">
        <v>1</v>
      </c>
      <c r="G30" s="69"/>
      <c r="H30" s="25">
        <f t="shared" si="6"/>
        <v>5</v>
      </c>
      <c r="I30" s="4">
        <f t="shared" si="9"/>
        <v>85001</v>
      </c>
      <c r="J30" s="3">
        <v>110</v>
      </c>
      <c r="K30" s="24">
        <f t="shared" si="2"/>
        <v>85111</v>
      </c>
    </row>
    <row r="31" spans="1:11" x14ac:dyDescent="0.35">
      <c r="A31" s="26" t="s">
        <v>73</v>
      </c>
      <c r="B31" s="72">
        <f t="shared" ref="B31:G31" si="10">SUM(B25:B30)</f>
        <v>15</v>
      </c>
      <c r="C31" s="65">
        <f t="shared" si="10"/>
        <v>16</v>
      </c>
      <c r="D31" s="65">
        <f t="shared" si="10"/>
        <v>21</v>
      </c>
      <c r="E31" s="65">
        <f t="shared" si="10"/>
        <v>25</v>
      </c>
      <c r="F31" s="65">
        <f t="shared" si="10"/>
        <v>8</v>
      </c>
      <c r="G31" s="37">
        <f t="shared" si="10"/>
        <v>0</v>
      </c>
      <c r="H31" s="26">
        <f t="shared" si="6"/>
        <v>85</v>
      </c>
      <c r="I31" s="27">
        <f>H31*1000</f>
        <v>85000</v>
      </c>
      <c r="J31" s="3">
        <v>110</v>
      </c>
      <c r="K31" s="24">
        <f t="shared" si="2"/>
        <v>85110</v>
      </c>
    </row>
    <row r="32" spans="1:11" x14ac:dyDescent="0.35">
      <c r="A32" s="28" t="s">
        <v>2</v>
      </c>
      <c r="B32" s="73"/>
      <c r="C32" s="38"/>
      <c r="D32" s="38"/>
      <c r="E32" s="38"/>
      <c r="F32" s="38"/>
      <c r="G32" s="74"/>
      <c r="H32" s="29">
        <f t="shared" si="6"/>
        <v>0</v>
      </c>
      <c r="I32" s="4">
        <f t="shared" ref="I32:I37" si="11">I33+1</f>
        <v>78006</v>
      </c>
      <c r="J32" s="3">
        <v>100</v>
      </c>
      <c r="K32" s="24">
        <f t="shared" si="2"/>
        <v>78106</v>
      </c>
    </row>
    <row r="33" spans="1:11" x14ac:dyDescent="0.35">
      <c r="A33" s="22" t="s">
        <v>20</v>
      </c>
      <c r="B33" s="66">
        <v>15</v>
      </c>
      <c r="C33" s="36">
        <v>7</v>
      </c>
      <c r="D33" s="36">
        <v>1</v>
      </c>
      <c r="E33" s="36">
        <v>6</v>
      </c>
      <c r="F33" s="36"/>
      <c r="G33" s="70"/>
      <c r="H33" s="25">
        <f t="shared" si="6"/>
        <v>29</v>
      </c>
      <c r="I33" s="4">
        <f t="shared" si="11"/>
        <v>78005</v>
      </c>
      <c r="J33" s="3">
        <v>100</v>
      </c>
      <c r="K33" s="24">
        <f t="shared" si="2"/>
        <v>78105</v>
      </c>
    </row>
    <row r="34" spans="1:11" x14ac:dyDescent="0.35">
      <c r="A34" s="22" t="s">
        <v>3</v>
      </c>
      <c r="B34" s="66">
        <v>5</v>
      </c>
      <c r="C34" s="36">
        <v>5</v>
      </c>
      <c r="D34" s="36"/>
      <c r="E34" s="36">
        <v>5</v>
      </c>
      <c r="F34" s="36">
        <v>10</v>
      </c>
      <c r="G34" s="70"/>
      <c r="H34" s="25">
        <f t="shared" si="6"/>
        <v>25</v>
      </c>
      <c r="I34" s="4">
        <f t="shared" si="11"/>
        <v>78004</v>
      </c>
      <c r="J34" s="3">
        <v>100</v>
      </c>
      <c r="K34" s="24">
        <f t="shared" si="2"/>
        <v>78104</v>
      </c>
    </row>
    <row r="35" spans="1:11" x14ac:dyDescent="0.35">
      <c r="A35" s="22" t="s">
        <v>18</v>
      </c>
      <c r="B35" s="66">
        <v>4</v>
      </c>
      <c r="C35" s="36"/>
      <c r="D35" s="36"/>
      <c r="E35" s="36">
        <v>3</v>
      </c>
      <c r="F35" s="36">
        <v>8</v>
      </c>
      <c r="G35" s="70"/>
      <c r="H35" s="25">
        <f t="shared" si="6"/>
        <v>15</v>
      </c>
      <c r="I35" s="4">
        <f t="shared" si="11"/>
        <v>78003</v>
      </c>
      <c r="J35" s="3">
        <v>100</v>
      </c>
      <c r="K35" s="24">
        <f t="shared" si="2"/>
        <v>78103</v>
      </c>
    </row>
    <row r="36" spans="1:11" x14ac:dyDescent="0.35">
      <c r="A36" s="22" t="s">
        <v>22</v>
      </c>
      <c r="B36" s="66"/>
      <c r="C36" s="36"/>
      <c r="D36" s="36"/>
      <c r="E36" s="36"/>
      <c r="F36" s="36">
        <v>4</v>
      </c>
      <c r="G36" s="70"/>
      <c r="H36" s="25">
        <f t="shared" si="6"/>
        <v>4</v>
      </c>
      <c r="I36" s="4">
        <f t="shared" si="11"/>
        <v>78002</v>
      </c>
      <c r="J36" s="3">
        <v>100</v>
      </c>
      <c r="K36" s="24">
        <f t="shared" ref="K36:K67" si="12">I36+J36</f>
        <v>78102</v>
      </c>
    </row>
    <row r="37" spans="1:11" x14ac:dyDescent="0.35">
      <c r="A37" s="22" t="s">
        <v>4</v>
      </c>
      <c r="B37" s="66">
        <v>1</v>
      </c>
      <c r="C37" s="57">
        <v>1</v>
      </c>
      <c r="D37" s="57">
        <v>1</v>
      </c>
      <c r="E37" s="57">
        <v>1</v>
      </c>
      <c r="F37" s="57">
        <v>1</v>
      </c>
      <c r="G37" s="76"/>
      <c r="H37" s="30">
        <f t="shared" si="6"/>
        <v>5</v>
      </c>
      <c r="I37" s="4">
        <f t="shared" si="11"/>
        <v>78001</v>
      </c>
      <c r="J37" s="3">
        <v>100</v>
      </c>
      <c r="K37" s="24">
        <f t="shared" si="12"/>
        <v>78101</v>
      </c>
    </row>
    <row r="38" spans="1:11" x14ac:dyDescent="0.35">
      <c r="A38" s="26" t="s">
        <v>10</v>
      </c>
      <c r="B38" s="72">
        <f t="shared" ref="B38:G38" si="13">SUM(B32:B37)</f>
        <v>25</v>
      </c>
      <c r="C38" s="92">
        <f t="shared" si="13"/>
        <v>13</v>
      </c>
      <c r="D38" s="92">
        <f t="shared" si="13"/>
        <v>2</v>
      </c>
      <c r="E38" s="92">
        <f t="shared" si="13"/>
        <v>15</v>
      </c>
      <c r="F38" s="92">
        <f t="shared" si="13"/>
        <v>23</v>
      </c>
      <c r="G38" s="37">
        <f t="shared" si="13"/>
        <v>0</v>
      </c>
      <c r="H38" s="26">
        <f t="shared" si="6"/>
        <v>78</v>
      </c>
      <c r="I38" s="27">
        <f>H38*1000</f>
        <v>78000</v>
      </c>
      <c r="J38" s="3">
        <v>100</v>
      </c>
      <c r="K38" s="24">
        <f t="shared" si="12"/>
        <v>78100</v>
      </c>
    </row>
    <row r="39" spans="1:11" x14ac:dyDescent="0.35">
      <c r="A39" s="28" t="s">
        <v>2</v>
      </c>
      <c r="B39" s="73"/>
      <c r="C39" s="38">
        <v>8</v>
      </c>
      <c r="D39" s="74">
        <v>4</v>
      </c>
      <c r="E39" s="38"/>
      <c r="F39" s="74">
        <v>4</v>
      </c>
      <c r="G39" s="75"/>
      <c r="H39" s="29">
        <f t="shared" si="6"/>
        <v>16</v>
      </c>
      <c r="I39" s="4">
        <f t="shared" ref="I39:I44" si="14">I40+1</f>
        <v>75006</v>
      </c>
      <c r="J39" s="3">
        <v>210</v>
      </c>
      <c r="K39" s="24">
        <f t="shared" si="12"/>
        <v>75216</v>
      </c>
    </row>
    <row r="40" spans="1:11" x14ac:dyDescent="0.35">
      <c r="A40" s="22" t="s">
        <v>20</v>
      </c>
      <c r="B40" s="66">
        <v>6</v>
      </c>
      <c r="C40" s="36">
        <v>8</v>
      </c>
      <c r="D40" s="70">
        <v>5</v>
      </c>
      <c r="E40" s="36">
        <v>5</v>
      </c>
      <c r="F40" s="70">
        <v>10</v>
      </c>
      <c r="G40" s="69"/>
      <c r="H40" s="25">
        <f t="shared" si="6"/>
        <v>34</v>
      </c>
      <c r="I40" s="4">
        <f t="shared" si="14"/>
        <v>75005</v>
      </c>
      <c r="J40" s="3">
        <v>210</v>
      </c>
      <c r="K40" s="24">
        <f t="shared" si="12"/>
        <v>75215</v>
      </c>
    </row>
    <row r="41" spans="1:11" x14ac:dyDescent="0.35">
      <c r="A41" s="22" t="s">
        <v>3</v>
      </c>
      <c r="B41" s="66">
        <v>8</v>
      </c>
      <c r="C41" s="36">
        <v>4</v>
      </c>
      <c r="D41" s="70"/>
      <c r="E41" s="36"/>
      <c r="F41" s="70"/>
      <c r="G41" s="69"/>
      <c r="H41" s="25">
        <f t="shared" si="6"/>
        <v>12</v>
      </c>
      <c r="I41" s="4">
        <f t="shared" si="14"/>
        <v>75004</v>
      </c>
      <c r="J41" s="3">
        <v>210</v>
      </c>
      <c r="K41" s="24">
        <f t="shared" si="12"/>
        <v>75214</v>
      </c>
    </row>
    <row r="42" spans="1:11" x14ac:dyDescent="0.35">
      <c r="A42" s="22" t="s">
        <v>18</v>
      </c>
      <c r="B42" s="66"/>
      <c r="C42" s="36"/>
      <c r="D42" s="70"/>
      <c r="E42" s="36"/>
      <c r="F42" s="70"/>
      <c r="G42" s="69"/>
      <c r="H42" s="25">
        <f t="shared" si="6"/>
        <v>0</v>
      </c>
      <c r="I42" s="4">
        <f t="shared" si="14"/>
        <v>75003</v>
      </c>
      <c r="J42" s="3">
        <v>210</v>
      </c>
      <c r="K42" s="24">
        <f t="shared" si="12"/>
        <v>75213</v>
      </c>
    </row>
    <row r="43" spans="1:11" x14ac:dyDescent="0.35">
      <c r="A43" s="22" t="s">
        <v>22</v>
      </c>
      <c r="B43" s="66"/>
      <c r="C43" s="36">
        <v>4</v>
      </c>
      <c r="D43" s="70"/>
      <c r="E43" s="36"/>
      <c r="F43" s="70">
        <v>4</v>
      </c>
      <c r="G43" s="69"/>
      <c r="H43" s="25">
        <f t="shared" si="6"/>
        <v>8</v>
      </c>
      <c r="I43" s="4">
        <f t="shared" si="14"/>
        <v>75002</v>
      </c>
      <c r="J43" s="3">
        <v>210</v>
      </c>
      <c r="K43" s="24">
        <f t="shared" si="12"/>
        <v>75212</v>
      </c>
    </row>
    <row r="44" spans="1:11" x14ac:dyDescent="0.35">
      <c r="A44" s="22" t="s">
        <v>4</v>
      </c>
      <c r="B44" s="66">
        <v>1</v>
      </c>
      <c r="C44" s="36">
        <v>1</v>
      </c>
      <c r="D44" s="70">
        <v>1</v>
      </c>
      <c r="E44" s="36">
        <v>1</v>
      </c>
      <c r="F44" s="70">
        <v>1</v>
      </c>
      <c r="G44" s="69"/>
      <c r="H44" s="25">
        <f t="shared" si="6"/>
        <v>5</v>
      </c>
      <c r="I44" s="4">
        <f t="shared" si="14"/>
        <v>75001</v>
      </c>
      <c r="J44" s="3">
        <v>210</v>
      </c>
      <c r="K44" s="24">
        <f t="shared" si="12"/>
        <v>75211</v>
      </c>
    </row>
    <row r="45" spans="1:11" x14ac:dyDescent="0.35">
      <c r="A45" s="26" t="s">
        <v>9</v>
      </c>
      <c r="B45" s="72">
        <f t="shared" ref="B45:G45" si="15">SUM(B39:B44)</f>
        <v>15</v>
      </c>
      <c r="C45" s="37">
        <f t="shared" si="15"/>
        <v>25</v>
      </c>
      <c r="D45" s="37">
        <f t="shared" si="15"/>
        <v>10</v>
      </c>
      <c r="E45" s="37">
        <f t="shared" si="15"/>
        <v>6</v>
      </c>
      <c r="F45" s="37">
        <f t="shared" si="15"/>
        <v>19</v>
      </c>
      <c r="G45" s="37">
        <f t="shared" si="15"/>
        <v>0</v>
      </c>
      <c r="H45" s="26">
        <f t="shared" si="6"/>
        <v>75</v>
      </c>
      <c r="I45" s="27">
        <f>H45*1000</f>
        <v>75000</v>
      </c>
      <c r="J45" s="3">
        <v>210</v>
      </c>
      <c r="K45" s="24">
        <f t="shared" si="12"/>
        <v>75210</v>
      </c>
    </row>
    <row r="46" spans="1:11" x14ac:dyDescent="0.35">
      <c r="A46" s="28" t="s">
        <v>2</v>
      </c>
      <c r="B46" s="73"/>
      <c r="C46" s="38"/>
      <c r="D46" s="38">
        <v>11</v>
      </c>
      <c r="E46" s="38"/>
      <c r="F46" s="38"/>
      <c r="G46" s="74"/>
      <c r="H46" s="29">
        <f t="shared" si="6"/>
        <v>11</v>
      </c>
      <c r="I46" s="4">
        <f t="shared" ref="I46:I51" si="16">I47+1</f>
        <v>68006</v>
      </c>
      <c r="J46" s="3">
        <v>20</v>
      </c>
      <c r="K46" s="24">
        <f t="shared" si="12"/>
        <v>68026</v>
      </c>
    </row>
    <row r="47" spans="1:11" x14ac:dyDescent="0.35">
      <c r="A47" s="22" t="s">
        <v>20</v>
      </c>
      <c r="B47" s="66"/>
      <c r="C47" s="36"/>
      <c r="D47" s="36"/>
      <c r="E47" s="36"/>
      <c r="F47" s="36"/>
      <c r="G47" s="70"/>
      <c r="H47" s="25">
        <f t="shared" si="6"/>
        <v>0</v>
      </c>
      <c r="I47" s="4">
        <f t="shared" si="16"/>
        <v>68005</v>
      </c>
      <c r="J47" s="3">
        <v>20</v>
      </c>
      <c r="K47" s="24">
        <f t="shared" si="12"/>
        <v>68025</v>
      </c>
    </row>
    <row r="48" spans="1:11" x14ac:dyDescent="0.35">
      <c r="A48" s="22" t="s">
        <v>3</v>
      </c>
      <c r="B48" s="66"/>
      <c r="C48" s="36">
        <v>6</v>
      </c>
      <c r="D48" s="36"/>
      <c r="E48" s="36"/>
      <c r="F48" s="36">
        <v>10</v>
      </c>
      <c r="G48" s="70"/>
      <c r="H48" s="25">
        <f t="shared" si="6"/>
        <v>16</v>
      </c>
      <c r="I48" s="4">
        <f t="shared" si="16"/>
        <v>68004</v>
      </c>
      <c r="J48" s="3">
        <v>20</v>
      </c>
      <c r="K48" s="24">
        <f t="shared" si="12"/>
        <v>68024</v>
      </c>
    </row>
    <row r="49" spans="1:11" x14ac:dyDescent="0.35">
      <c r="A49" s="22" t="s">
        <v>18</v>
      </c>
      <c r="B49" s="66"/>
      <c r="C49" s="36">
        <v>5</v>
      </c>
      <c r="D49" s="36">
        <v>17</v>
      </c>
      <c r="E49" s="36"/>
      <c r="F49" s="36">
        <v>10</v>
      </c>
      <c r="G49" s="70"/>
      <c r="H49" s="25">
        <f t="shared" si="6"/>
        <v>32</v>
      </c>
      <c r="I49" s="4">
        <f t="shared" si="16"/>
        <v>68003</v>
      </c>
      <c r="J49" s="3">
        <v>20</v>
      </c>
      <c r="K49" s="24">
        <f t="shared" si="12"/>
        <v>68023</v>
      </c>
    </row>
    <row r="50" spans="1:11" x14ac:dyDescent="0.35">
      <c r="A50" s="22" t="s">
        <v>22</v>
      </c>
      <c r="B50" s="66"/>
      <c r="C50" s="36"/>
      <c r="D50" s="36">
        <v>4</v>
      </c>
      <c r="E50" s="36"/>
      <c r="F50" s="36"/>
      <c r="G50" s="70"/>
      <c r="H50" s="25">
        <f t="shared" ref="H50:H81" si="17">SUM(B50:G50)</f>
        <v>4</v>
      </c>
      <c r="I50" s="4">
        <f t="shared" si="16"/>
        <v>68002</v>
      </c>
      <c r="J50" s="3">
        <v>20</v>
      </c>
      <c r="K50" s="24">
        <f t="shared" si="12"/>
        <v>68022</v>
      </c>
    </row>
    <row r="51" spans="1:11" x14ac:dyDescent="0.35">
      <c r="A51" s="22" t="s">
        <v>4</v>
      </c>
      <c r="B51" s="66">
        <v>1</v>
      </c>
      <c r="C51" s="57">
        <v>1</v>
      </c>
      <c r="D51" s="57">
        <v>1</v>
      </c>
      <c r="E51" s="57">
        <v>1</v>
      </c>
      <c r="F51" s="57">
        <v>1</v>
      </c>
      <c r="G51" s="70"/>
      <c r="H51" s="25">
        <f t="shared" si="17"/>
        <v>5</v>
      </c>
      <c r="I51" s="4">
        <f t="shared" si="16"/>
        <v>68001</v>
      </c>
      <c r="J51" s="3">
        <v>20</v>
      </c>
      <c r="K51" s="24">
        <f t="shared" si="12"/>
        <v>68021</v>
      </c>
    </row>
    <row r="52" spans="1:11" x14ac:dyDescent="0.35">
      <c r="A52" s="26" t="s">
        <v>17</v>
      </c>
      <c r="B52" s="72">
        <f t="shared" ref="B52:G52" si="18">SUM(B46:B51)</f>
        <v>1</v>
      </c>
      <c r="C52" s="77">
        <f t="shared" si="18"/>
        <v>12</v>
      </c>
      <c r="D52" s="77">
        <f t="shared" si="18"/>
        <v>33</v>
      </c>
      <c r="E52" s="77">
        <f t="shared" si="18"/>
        <v>1</v>
      </c>
      <c r="F52" s="77">
        <f t="shared" si="18"/>
        <v>21</v>
      </c>
      <c r="G52" s="37">
        <f t="shared" si="18"/>
        <v>0</v>
      </c>
      <c r="H52" s="26">
        <f t="shared" si="17"/>
        <v>68</v>
      </c>
      <c r="I52" s="27">
        <f>H52*1000</f>
        <v>68000</v>
      </c>
      <c r="J52" s="3">
        <v>20</v>
      </c>
      <c r="K52" s="24">
        <f t="shared" si="12"/>
        <v>68020</v>
      </c>
    </row>
    <row r="53" spans="1:11" x14ac:dyDescent="0.35">
      <c r="A53" s="28" t="s">
        <v>2</v>
      </c>
      <c r="B53" s="73"/>
      <c r="C53" s="38"/>
      <c r="D53" s="74"/>
      <c r="E53" s="38"/>
      <c r="F53" s="74"/>
      <c r="G53" s="75"/>
      <c r="H53" s="25">
        <f t="shared" si="17"/>
        <v>0</v>
      </c>
      <c r="I53" s="4">
        <f t="shared" ref="I53:I58" si="19">I54+1</f>
        <v>66006</v>
      </c>
      <c r="J53" s="3">
        <v>180</v>
      </c>
      <c r="K53" s="24">
        <f t="shared" si="12"/>
        <v>66186</v>
      </c>
    </row>
    <row r="54" spans="1:11" x14ac:dyDescent="0.35">
      <c r="A54" s="22" t="s">
        <v>20</v>
      </c>
      <c r="B54" s="66">
        <v>4</v>
      </c>
      <c r="C54" s="36"/>
      <c r="D54" s="70">
        <v>11</v>
      </c>
      <c r="E54" s="36">
        <v>12</v>
      </c>
      <c r="F54" s="70">
        <v>9</v>
      </c>
      <c r="G54" s="69"/>
      <c r="H54" s="25">
        <f t="shared" si="17"/>
        <v>36</v>
      </c>
      <c r="I54" s="4">
        <f t="shared" si="19"/>
        <v>66005</v>
      </c>
      <c r="J54" s="3">
        <v>180</v>
      </c>
      <c r="K54" s="24">
        <f t="shared" si="12"/>
        <v>66185</v>
      </c>
    </row>
    <row r="55" spans="1:11" x14ac:dyDescent="0.35">
      <c r="A55" s="22" t="s">
        <v>3</v>
      </c>
      <c r="B55" s="66"/>
      <c r="C55" s="36">
        <v>9</v>
      </c>
      <c r="D55" s="70">
        <v>5</v>
      </c>
      <c r="E55" s="36"/>
      <c r="F55" s="70"/>
      <c r="G55" s="69"/>
      <c r="H55" s="25">
        <f t="shared" si="17"/>
        <v>14</v>
      </c>
      <c r="I55" s="4">
        <f t="shared" si="19"/>
        <v>66004</v>
      </c>
      <c r="J55" s="3">
        <v>180</v>
      </c>
      <c r="K55" s="24">
        <f t="shared" si="12"/>
        <v>66184</v>
      </c>
    </row>
    <row r="56" spans="1:11" x14ac:dyDescent="0.35">
      <c r="A56" s="22" t="s">
        <v>18</v>
      </c>
      <c r="B56" s="66"/>
      <c r="C56" s="36"/>
      <c r="D56" s="70">
        <v>3</v>
      </c>
      <c r="E56" s="36"/>
      <c r="F56" s="70"/>
      <c r="G56" s="69"/>
      <c r="H56" s="25">
        <f t="shared" si="17"/>
        <v>3</v>
      </c>
      <c r="I56" s="4">
        <f t="shared" si="19"/>
        <v>66003</v>
      </c>
      <c r="J56" s="3">
        <v>180</v>
      </c>
      <c r="K56" s="24">
        <f t="shared" si="12"/>
        <v>66183</v>
      </c>
    </row>
    <row r="57" spans="1:11" x14ac:dyDescent="0.35">
      <c r="A57" s="22" t="s">
        <v>22</v>
      </c>
      <c r="B57" s="66"/>
      <c r="C57" s="36">
        <v>4</v>
      </c>
      <c r="D57" s="70"/>
      <c r="E57" s="36"/>
      <c r="F57" s="70">
        <v>4</v>
      </c>
      <c r="G57" s="69"/>
      <c r="H57" s="25">
        <f t="shared" si="17"/>
        <v>8</v>
      </c>
      <c r="I57" s="4">
        <f t="shared" si="19"/>
        <v>66002</v>
      </c>
      <c r="J57" s="3">
        <v>180</v>
      </c>
      <c r="K57" s="24">
        <f t="shared" si="12"/>
        <v>66182</v>
      </c>
    </row>
    <row r="58" spans="1:11" x14ac:dyDescent="0.35">
      <c r="A58" s="22" t="s">
        <v>4</v>
      </c>
      <c r="B58" s="66">
        <v>1</v>
      </c>
      <c r="C58" s="36">
        <v>1</v>
      </c>
      <c r="D58" s="70">
        <v>1</v>
      </c>
      <c r="E58" s="36">
        <v>1</v>
      </c>
      <c r="F58" s="70">
        <v>1</v>
      </c>
      <c r="G58" s="69"/>
      <c r="H58" s="25">
        <f t="shared" si="17"/>
        <v>5</v>
      </c>
      <c r="I58" s="4">
        <f t="shared" si="19"/>
        <v>66001</v>
      </c>
      <c r="J58" s="3">
        <v>180</v>
      </c>
      <c r="K58" s="24">
        <f t="shared" si="12"/>
        <v>66181</v>
      </c>
    </row>
    <row r="59" spans="1:11" x14ac:dyDescent="0.35">
      <c r="A59" s="26" t="s">
        <v>11</v>
      </c>
      <c r="B59" s="72">
        <f t="shared" ref="B59:G59" si="20">SUM(B53:B58)</f>
        <v>5</v>
      </c>
      <c r="C59" s="37">
        <f t="shared" si="20"/>
        <v>14</v>
      </c>
      <c r="D59" s="37">
        <f t="shared" si="20"/>
        <v>20</v>
      </c>
      <c r="E59" s="37">
        <f t="shared" si="20"/>
        <v>13</v>
      </c>
      <c r="F59" s="37">
        <f t="shared" si="20"/>
        <v>14</v>
      </c>
      <c r="G59" s="37">
        <f t="shared" si="20"/>
        <v>0</v>
      </c>
      <c r="H59" s="26">
        <f t="shared" si="17"/>
        <v>66</v>
      </c>
      <c r="I59" s="27">
        <f>H59*1000</f>
        <v>66000</v>
      </c>
      <c r="J59" s="3">
        <v>180</v>
      </c>
      <c r="K59" s="24">
        <f t="shared" si="12"/>
        <v>66180</v>
      </c>
    </row>
    <row r="60" spans="1:11" x14ac:dyDescent="0.35">
      <c r="A60" s="22" t="s">
        <v>2</v>
      </c>
      <c r="B60" s="73"/>
      <c r="C60" s="38"/>
      <c r="D60" s="74"/>
      <c r="E60" s="38"/>
      <c r="F60" s="74"/>
      <c r="G60" s="75"/>
      <c r="H60" s="25">
        <f t="shared" si="17"/>
        <v>0</v>
      </c>
      <c r="I60" s="4">
        <f t="shared" ref="I60:I65" si="21">I61+1</f>
        <v>56006</v>
      </c>
      <c r="J60" s="3">
        <v>280</v>
      </c>
      <c r="K60" s="24">
        <f t="shared" si="12"/>
        <v>56286</v>
      </c>
    </row>
    <row r="61" spans="1:11" x14ac:dyDescent="0.35">
      <c r="A61" s="22" t="s">
        <v>20</v>
      </c>
      <c r="B61" s="66"/>
      <c r="C61" s="36"/>
      <c r="D61" s="70">
        <v>9</v>
      </c>
      <c r="E61" s="36"/>
      <c r="F61" s="70">
        <v>10</v>
      </c>
      <c r="G61" s="69"/>
      <c r="H61" s="25">
        <f t="shared" si="17"/>
        <v>19</v>
      </c>
      <c r="I61" s="4">
        <f t="shared" si="21"/>
        <v>56005</v>
      </c>
      <c r="J61" s="3">
        <v>280</v>
      </c>
      <c r="K61" s="24">
        <f t="shared" si="12"/>
        <v>56285</v>
      </c>
    </row>
    <row r="62" spans="1:11" x14ac:dyDescent="0.35">
      <c r="A62" s="22" t="s">
        <v>3</v>
      </c>
      <c r="B62" s="66"/>
      <c r="C62" s="36">
        <v>10</v>
      </c>
      <c r="D62" s="70">
        <v>3</v>
      </c>
      <c r="E62" s="36">
        <v>9</v>
      </c>
      <c r="F62" s="70"/>
      <c r="G62" s="69"/>
      <c r="H62" s="25">
        <f t="shared" si="17"/>
        <v>22</v>
      </c>
      <c r="I62" s="4">
        <f t="shared" si="21"/>
        <v>56004</v>
      </c>
      <c r="J62" s="3">
        <v>280</v>
      </c>
      <c r="K62" s="24">
        <f t="shared" si="12"/>
        <v>56284</v>
      </c>
    </row>
    <row r="63" spans="1:11" x14ac:dyDescent="0.35">
      <c r="A63" s="22" t="s">
        <v>18</v>
      </c>
      <c r="B63" s="66"/>
      <c r="C63" s="36">
        <v>8</v>
      </c>
      <c r="D63" s="70"/>
      <c r="E63" s="36"/>
      <c r="F63" s="70"/>
      <c r="G63" s="69"/>
      <c r="H63" s="25">
        <f t="shared" si="17"/>
        <v>8</v>
      </c>
      <c r="I63" s="4">
        <f t="shared" si="21"/>
        <v>56003</v>
      </c>
      <c r="J63" s="3">
        <v>280</v>
      </c>
      <c r="K63" s="24">
        <f t="shared" si="12"/>
        <v>56283</v>
      </c>
    </row>
    <row r="64" spans="1:11" x14ac:dyDescent="0.35">
      <c r="A64" s="22" t="s">
        <v>22</v>
      </c>
      <c r="B64" s="70"/>
      <c r="C64" s="36"/>
      <c r="D64" s="70"/>
      <c r="E64" s="36"/>
      <c r="F64" s="70">
        <v>2</v>
      </c>
      <c r="G64" s="69"/>
      <c r="H64" s="25">
        <f t="shared" si="17"/>
        <v>2</v>
      </c>
      <c r="I64" s="4">
        <f t="shared" si="21"/>
        <v>56002</v>
      </c>
      <c r="J64" s="3">
        <v>280</v>
      </c>
      <c r="K64" s="24">
        <f t="shared" si="12"/>
        <v>56282</v>
      </c>
    </row>
    <row r="65" spans="1:11" x14ac:dyDescent="0.35">
      <c r="A65" s="22" t="s">
        <v>4</v>
      </c>
      <c r="B65" s="66">
        <v>1</v>
      </c>
      <c r="C65" s="36">
        <v>1</v>
      </c>
      <c r="D65" s="70">
        <v>1</v>
      </c>
      <c r="E65" s="36">
        <v>1</v>
      </c>
      <c r="F65" s="70">
        <v>1</v>
      </c>
      <c r="G65" s="69"/>
      <c r="H65" s="25">
        <f t="shared" si="17"/>
        <v>5</v>
      </c>
      <c r="I65" s="4">
        <f t="shared" si="21"/>
        <v>56001</v>
      </c>
      <c r="J65" s="3">
        <v>280</v>
      </c>
      <c r="K65" s="24">
        <f t="shared" si="12"/>
        <v>56281</v>
      </c>
    </row>
    <row r="66" spans="1:11" ht="15" thickBot="1" x14ac:dyDescent="0.4">
      <c r="A66" s="31" t="s">
        <v>23</v>
      </c>
      <c r="B66" s="72">
        <f t="shared" ref="B66:G66" si="22">SUM(B60:B65)</f>
        <v>1</v>
      </c>
      <c r="C66" s="37">
        <f t="shared" si="22"/>
        <v>19</v>
      </c>
      <c r="D66" s="37">
        <f t="shared" si="22"/>
        <v>13</v>
      </c>
      <c r="E66" s="37">
        <f t="shared" si="22"/>
        <v>10</v>
      </c>
      <c r="F66" s="37">
        <f t="shared" si="22"/>
        <v>13</v>
      </c>
      <c r="G66" s="37">
        <f t="shared" si="22"/>
        <v>0</v>
      </c>
      <c r="H66" s="26">
        <f t="shared" si="17"/>
        <v>56</v>
      </c>
      <c r="I66" s="27">
        <f>H66*1000</f>
        <v>56000</v>
      </c>
      <c r="J66" s="3">
        <v>280</v>
      </c>
      <c r="K66" s="24">
        <f t="shared" si="12"/>
        <v>56280</v>
      </c>
    </row>
    <row r="67" spans="1:11" x14ac:dyDescent="0.35">
      <c r="A67" s="28" t="s">
        <v>2</v>
      </c>
      <c r="B67" s="73"/>
      <c r="C67" s="38"/>
      <c r="D67" s="74"/>
      <c r="E67" s="38"/>
      <c r="F67" s="74">
        <v>7</v>
      </c>
      <c r="G67" s="75"/>
      <c r="H67" s="29">
        <f t="shared" si="17"/>
        <v>7</v>
      </c>
      <c r="I67" s="4">
        <f t="shared" ref="I67:I72" si="23">I68+1</f>
        <v>53006</v>
      </c>
      <c r="J67" s="3">
        <v>220</v>
      </c>
      <c r="K67" s="24">
        <f t="shared" si="12"/>
        <v>53226</v>
      </c>
    </row>
    <row r="68" spans="1:11" x14ac:dyDescent="0.35">
      <c r="A68" s="22" t="s">
        <v>20</v>
      </c>
      <c r="B68" s="66">
        <v>8</v>
      </c>
      <c r="C68" s="36"/>
      <c r="D68" s="70"/>
      <c r="E68" s="36"/>
      <c r="F68" s="70">
        <v>9</v>
      </c>
      <c r="G68" s="69"/>
      <c r="H68" s="25">
        <f t="shared" si="17"/>
        <v>17</v>
      </c>
      <c r="I68" s="4">
        <f t="shared" si="23"/>
        <v>53005</v>
      </c>
      <c r="J68" s="3">
        <v>220</v>
      </c>
      <c r="K68" s="24">
        <f t="shared" ref="K68:K99" si="24">I68+J68</f>
        <v>53225</v>
      </c>
    </row>
    <row r="69" spans="1:11" x14ac:dyDescent="0.35">
      <c r="A69" s="22" t="s">
        <v>3</v>
      </c>
      <c r="B69" s="66">
        <v>2</v>
      </c>
      <c r="C69" s="36"/>
      <c r="D69" s="70"/>
      <c r="E69" s="36"/>
      <c r="F69" s="70">
        <v>9</v>
      </c>
      <c r="G69" s="69"/>
      <c r="H69" s="25">
        <f t="shared" si="17"/>
        <v>11</v>
      </c>
      <c r="I69" s="4">
        <f t="shared" si="23"/>
        <v>53004</v>
      </c>
      <c r="J69" s="3">
        <v>220</v>
      </c>
      <c r="K69" s="24">
        <f t="shared" si="24"/>
        <v>53224</v>
      </c>
    </row>
    <row r="70" spans="1:11" x14ac:dyDescent="0.35">
      <c r="A70" s="22" t="s">
        <v>18</v>
      </c>
      <c r="B70" s="66"/>
      <c r="C70" s="36"/>
      <c r="D70" s="70"/>
      <c r="E70" s="36"/>
      <c r="F70" s="70">
        <v>9</v>
      </c>
      <c r="G70" s="69"/>
      <c r="H70" s="25">
        <f t="shared" si="17"/>
        <v>9</v>
      </c>
      <c r="I70" s="4">
        <f t="shared" si="23"/>
        <v>53003</v>
      </c>
      <c r="J70" s="3">
        <v>220</v>
      </c>
      <c r="K70" s="24">
        <f t="shared" si="24"/>
        <v>53223</v>
      </c>
    </row>
    <row r="71" spans="1:11" x14ac:dyDescent="0.35">
      <c r="A71" s="22" t="s">
        <v>22</v>
      </c>
      <c r="B71" s="66">
        <v>4</v>
      </c>
      <c r="C71" s="36"/>
      <c r="D71" s="70"/>
      <c r="E71" s="36"/>
      <c r="F71" s="70"/>
      <c r="G71" s="69"/>
      <c r="H71" s="25">
        <f t="shared" si="17"/>
        <v>4</v>
      </c>
      <c r="I71" s="4">
        <f t="shared" si="23"/>
        <v>53002</v>
      </c>
      <c r="J71" s="3">
        <v>220</v>
      </c>
      <c r="K71" s="24">
        <f t="shared" si="24"/>
        <v>53222</v>
      </c>
    </row>
    <row r="72" spans="1:11" x14ac:dyDescent="0.35">
      <c r="A72" s="22" t="s">
        <v>4</v>
      </c>
      <c r="B72" s="66">
        <v>1</v>
      </c>
      <c r="C72" s="36">
        <v>1</v>
      </c>
      <c r="D72" s="70">
        <v>1</v>
      </c>
      <c r="E72" s="36">
        <v>1</v>
      </c>
      <c r="F72" s="70">
        <v>1</v>
      </c>
      <c r="G72" s="69"/>
      <c r="H72" s="25">
        <f t="shared" si="17"/>
        <v>5</v>
      </c>
      <c r="I72" s="4">
        <f t="shared" si="23"/>
        <v>53001</v>
      </c>
      <c r="J72" s="3">
        <v>220</v>
      </c>
      <c r="K72" s="24">
        <f t="shared" si="24"/>
        <v>53221</v>
      </c>
    </row>
    <row r="73" spans="1:11" ht="12.65" customHeight="1" x14ac:dyDescent="0.35">
      <c r="A73" s="26" t="s">
        <v>26</v>
      </c>
      <c r="B73" s="72">
        <f t="shared" ref="B73:G73" si="25">SUM(B67:B72)</f>
        <v>15</v>
      </c>
      <c r="C73" s="37">
        <f t="shared" si="25"/>
        <v>1</v>
      </c>
      <c r="D73" s="37">
        <f t="shared" si="25"/>
        <v>1</v>
      </c>
      <c r="E73" s="37">
        <f t="shared" si="25"/>
        <v>1</v>
      </c>
      <c r="F73" s="37">
        <f t="shared" si="25"/>
        <v>35</v>
      </c>
      <c r="G73" s="37">
        <f t="shared" si="25"/>
        <v>0</v>
      </c>
      <c r="H73" s="26">
        <f t="shared" si="17"/>
        <v>53</v>
      </c>
      <c r="I73" s="27">
        <f>H73*1000</f>
        <v>53000</v>
      </c>
      <c r="J73" s="3">
        <v>220</v>
      </c>
      <c r="K73" s="24">
        <f t="shared" si="24"/>
        <v>53220</v>
      </c>
    </row>
    <row r="74" spans="1:11" x14ac:dyDescent="0.35">
      <c r="A74" s="28" t="s">
        <v>2</v>
      </c>
      <c r="B74" s="73"/>
      <c r="C74" s="38"/>
      <c r="D74" s="74"/>
      <c r="E74" s="38">
        <v>12</v>
      </c>
      <c r="F74" s="74"/>
      <c r="G74" s="75"/>
      <c r="H74" s="29">
        <f t="shared" si="17"/>
        <v>12</v>
      </c>
      <c r="I74" s="4">
        <f t="shared" ref="I74:I79" si="26">I75+1</f>
        <v>41006</v>
      </c>
      <c r="J74" s="3">
        <v>30</v>
      </c>
      <c r="K74" s="24">
        <f t="shared" si="24"/>
        <v>41036</v>
      </c>
    </row>
    <row r="75" spans="1:11" x14ac:dyDescent="0.35">
      <c r="A75" s="22" t="s">
        <v>20</v>
      </c>
      <c r="B75" s="66">
        <v>2</v>
      </c>
      <c r="C75" s="36"/>
      <c r="D75" s="70">
        <v>8</v>
      </c>
      <c r="E75" s="36"/>
      <c r="F75" s="70"/>
      <c r="G75" s="69"/>
      <c r="H75" s="25">
        <f t="shared" si="17"/>
        <v>10</v>
      </c>
      <c r="I75" s="4">
        <f t="shared" si="26"/>
        <v>41005</v>
      </c>
      <c r="J75" s="3">
        <v>30</v>
      </c>
      <c r="K75" s="24">
        <f t="shared" si="24"/>
        <v>41035</v>
      </c>
    </row>
    <row r="76" spans="1:11" x14ac:dyDescent="0.35">
      <c r="A76" s="22" t="s">
        <v>3</v>
      </c>
      <c r="B76" s="66"/>
      <c r="C76" s="36"/>
      <c r="D76" s="70"/>
      <c r="E76" s="36"/>
      <c r="F76" s="70"/>
      <c r="G76" s="69"/>
      <c r="H76" s="25">
        <f t="shared" si="17"/>
        <v>0</v>
      </c>
      <c r="I76" s="4">
        <f t="shared" si="26"/>
        <v>41004</v>
      </c>
      <c r="J76" s="3">
        <v>30</v>
      </c>
      <c r="K76" s="24">
        <f t="shared" si="24"/>
        <v>41034</v>
      </c>
    </row>
    <row r="77" spans="1:11" x14ac:dyDescent="0.35">
      <c r="A77" s="22" t="s">
        <v>18</v>
      </c>
      <c r="B77" s="66">
        <v>7</v>
      </c>
      <c r="C77" s="36">
        <v>2</v>
      </c>
      <c r="D77" s="70"/>
      <c r="E77" s="36"/>
      <c r="F77" s="70">
        <v>5</v>
      </c>
      <c r="G77" s="69"/>
      <c r="H77" s="25">
        <f t="shared" si="17"/>
        <v>14</v>
      </c>
      <c r="I77" s="4">
        <f t="shared" si="26"/>
        <v>41003</v>
      </c>
      <c r="J77" s="3">
        <v>30</v>
      </c>
      <c r="K77" s="24">
        <f t="shared" si="24"/>
        <v>41033</v>
      </c>
    </row>
    <row r="78" spans="1:11" x14ac:dyDescent="0.35">
      <c r="A78" s="22" t="s">
        <v>22</v>
      </c>
      <c r="B78" s="66"/>
      <c r="C78" s="36"/>
      <c r="D78" s="70"/>
      <c r="E78" s="36"/>
      <c r="F78" s="70"/>
      <c r="G78" s="69"/>
      <c r="H78" s="25">
        <f t="shared" si="17"/>
        <v>0</v>
      </c>
      <c r="I78" s="4">
        <f t="shared" si="26"/>
        <v>41002</v>
      </c>
      <c r="J78" s="3">
        <v>30</v>
      </c>
      <c r="K78" s="24">
        <f t="shared" si="24"/>
        <v>41032</v>
      </c>
    </row>
    <row r="79" spans="1:11" x14ac:dyDescent="0.35">
      <c r="A79" s="22" t="s">
        <v>4</v>
      </c>
      <c r="B79" s="66">
        <v>1</v>
      </c>
      <c r="C79" s="36">
        <v>1</v>
      </c>
      <c r="D79" s="70">
        <v>1</v>
      </c>
      <c r="E79" s="36">
        <v>1</v>
      </c>
      <c r="F79" s="70">
        <v>1</v>
      </c>
      <c r="G79" s="69"/>
      <c r="H79" s="25">
        <f t="shared" si="17"/>
        <v>5</v>
      </c>
      <c r="I79" s="4">
        <f t="shared" si="26"/>
        <v>41001</v>
      </c>
      <c r="J79" s="3">
        <v>30</v>
      </c>
      <c r="K79" s="24">
        <f t="shared" si="24"/>
        <v>41031</v>
      </c>
    </row>
    <row r="80" spans="1:11" x14ac:dyDescent="0.35">
      <c r="A80" s="26" t="s">
        <v>12</v>
      </c>
      <c r="B80" s="72">
        <f t="shared" ref="B80:G80" si="27">SUM(B74:B79)</f>
        <v>10</v>
      </c>
      <c r="C80" s="37">
        <f t="shared" si="27"/>
        <v>3</v>
      </c>
      <c r="D80" s="37">
        <f t="shared" si="27"/>
        <v>9</v>
      </c>
      <c r="E80" s="37">
        <f t="shared" si="27"/>
        <v>13</v>
      </c>
      <c r="F80" s="37">
        <f t="shared" si="27"/>
        <v>6</v>
      </c>
      <c r="G80" s="37">
        <f t="shared" si="27"/>
        <v>0</v>
      </c>
      <c r="H80" s="26">
        <f t="shared" si="17"/>
        <v>41</v>
      </c>
      <c r="I80" s="27">
        <f>H80*1000</f>
        <v>41000</v>
      </c>
      <c r="J80" s="3">
        <v>30</v>
      </c>
      <c r="K80" s="24">
        <f t="shared" si="24"/>
        <v>41030</v>
      </c>
    </row>
    <row r="81" spans="1:11" x14ac:dyDescent="0.35">
      <c r="A81" s="28" t="s">
        <v>2</v>
      </c>
      <c r="B81" s="73"/>
      <c r="C81" s="38"/>
      <c r="D81" s="74"/>
      <c r="E81" s="38"/>
      <c r="F81" s="74"/>
      <c r="G81" s="75"/>
      <c r="H81" s="29">
        <f t="shared" si="17"/>
        <v>0</v>
      </c>
      <c r="I81" s="4">
        <f t="shared" ref="I81:I86" si="28">I82+1</f>
        <v>37006</v>
      </c>
      <c r="J81" s="3">
        <v>170</v>
      </c>
      <c r="K81" s="24">
        <f t="shared" si="24"/>
        <v>37176</v>
      </c>
    </row>
    <row r="82" spans="1:11" x14ac:dyDescent="0.35">
      <c r="A82" s="22" t="s">
        <v>20</v>
      </c>
      <c r="B82" s="66"/>
      <c r="C82" s="36">
        <v>2</v>
      </c>
      <c r="D82" s="70"/>
      <c r="E82" s="36"/>
      <c r="F82" s="70"/>
      <c r="G82" s="69"/>
      <c r="H82" s="25">
        <f t="shared" ref="H82:H113" si="29">SUM(B82:G82)</f>
        <v>2</v>
      </c>
      <c r="I82" s="4">
        <f t="shared" si="28"/>
        <v>37005</v>
      </c>
      <c r="J82" s="3">
        <v>170</v>
      </c>
      <c r="K82" s="24">
        <f t="shared" si="24"/>
        <v>37175</v>
      </c>
    </row>
    <row r="83" spans="1:11" x14ac:dyDescent="0.35">
      <c r="A83" s="22" t="s">
        <v>3</v>
      </c>
      <c r="B83" s="66">
        <v>3</v>
      </c>
      <c r="C83" s="36">
        <v>2</v>
      </c>
      <c r="D83" s="70"/>
      <c r="E83" s="36"/>
      <c r="F83" s="70">
        <v>1</v>
      </c>
      <c r="G83" s="69"/>
      <c r="H83" s="25">
        <f t="shared" si="29"/>
        <v>6</v>
      </c>
      <c r="I83" s="4">
        <f t="shared" si="28"/>
        <v>37004</v>
      </c>
      <c r="J83" s="3">
        <v>170</v>
      </c>
      <c r="K83" s="24">
        <f t="shared" si="24"/>
        <v>37174</v>
      </c>
    </row>
    <row r="84" spans="1:11" x14ac:dyDescent="0.35">
      <c r="A84" s="22" t="s">
        <v>18</v>
      </c>
      <c r="B84" s="66">
        <v>5</v>
      </c>
      <c r="C84" s="36">
        <v>9</v>
      </c>
      <c r="D84" s="70"/>
      <c r="E84" s="36">
        <v>6</v>
      </c>
      <c r="F84" s="70"/>
      <c r="G84" s="69"/>
      <c r="H84" s="25">
        <f t="shared" si="29"/>
        <v>20</v>
      </c>
      <c r="I84" s="4">
        <f t="shared" si="28"/>
        <v>37003</v>
      </c>
      <c r="J84" s="3">
        <v>170</v>
      </c>
      <c r="K84" s="24">
        <f t="shared" si="24"/>
        <v>37173</v>
      </c>
    </row>
    <row r="85" spans="1:11" x14ac:dyDescent="0.35">
      <c r="A85" s="22" t="s">
        <v>22</v>
      </c>
      <c r="B85" s="66"/>
      <c r="C85" s="36">
        <v>4</v>
      </c>
      <c r="D85" s="70"/>
      <c r="E85" s="36"/>
      <c r="F85" s="70"/>
      <c r="G85" s="69"/>
      <c r="H85" s="25">
        <f t="shared" si="29"/>
        <v>4</v>
      </c>
      <c r="I85" s="4">
        <f t="shared" si="28"/>
        <v>37002</v>
      </c>
      <c r="J85" s="3">
        <v>170</v>
      </c>
      <c r="K85" s="24">
        <f t="shared" si="24"/>
        <v>37172</v>
      </c>
    </row>
    <row r="86" spans="1:11" x14ac:dyDescent="0.35">
      <c r="A86" s="22" t="s">
        <v>4</v>
      </c>
      <c r="B86" s="66">
        <v>1</v>
      </c>
      <c r="C86" s="36">
        <v>1</v>
      </c>
      <c r="D86" s="70">
        <v>1</v>
      </c>
      <c r="E86" s="36">
        <v>1</v>
      </c>
      <c r="F86" s="70">
        <v>1</v>
      </c>
      <c r="G86" s="69"/>
      <c r="H86" s="25">
        <f t="shared" si="29"/>
        <v>5</v>
      </c>
      <c r="I86" s="4">
        <f t="shared" si="28"/>
        <v>37001</v>
      </c>
      <c r="J86" s="3">
        <v>170</v>
      </c>
      <c r="K86" s="24">
        <f t="shared" si="24"/>
        <v>37171</v>
      </c>
    </row>
    <row r="87" spans="1:11" x14ac:dyDescent="0.35">
      <c r="A87" s="26" t="s">
        <v>25</v>
      </c>
      <c r="B87" s="72">
        <f t="shared" ref="B87:G87" si="30">SUM(B81:B86)</f>
        <v>9</v>
      </c>
      <c r="C87" s="37">
        <f t="shared" si="30"/>
        <v>18</v>
      </c>
      <c r="D87" s="37">
        <f t="shared" si="30"/>
        <v>1</v>
      </c>
      <c r="E87" s="37">
        <f t="shared" si="30"/>
        <v>7</v>
      </c>
      <c r="F87" s="37">
        <f t="shared" si="30"/>
        <v>2</v>
      </c>
      <c r="G87" s="37">
        <f t="shared" si="30"/>
        <v>0</v>
      </c>
      <c r="H87" s="26">
        <f t="shared" si="29"/>
        <v>37</v>
      </c>
      <c r="I87" s="27">
        <f>H87*1000</f>
        <v>37000</v>
      </c>
      <c r="J87" s="3">
        <v>170</v>
      </c>
      <c r="K87" s="24">
        <f t="shared" si="24"/>
        <v>37170</v>
      </c>
    </row>
    <row r="88" spans="1:11" x14ac:dyDescent="0.35">
      <c r="A88" s="28" t="s">
        <v>2</v>
      </c>
      <c r="B88" s="73"/>
      <c r="C88" s="38"/>
      <c r="D88" s="74"/>
      <c r="E88" s="38"/>
      <c r="F88" s="74"/>
      <c r="G88" s="75"/>
      <c r="H88" s="29">
        <f t="shared" si="29"/>
        <v>0</v>
      </c>
      <c r="I88" s="4">
        <f t="shared" ref="I88:I93" si="31">I89+1</f>
        <v>35006</v>
      </c>
      <c r="J88" s="3">
        <v>190</v>
      </c>
      <c r="K88" s="24">
        <f t="shared" si="24"/>
        <v>35196</v>
      </c>
    </row>
    <row r="89" spans="1:11" x14ac:dyDescent="0.35">
      <c r="A89" s="22" t="s">
        <v>20</v>
      </c>
      <c r="B89" s="66">
        <v>20</v>
      </c>
      <c r="C89" s="36"/>
      <c r="D89" s="70"/>
      <c r="E89" s="36"/>
      <c r="F89" s="70">
        <v>6</v>
      </c>
      <c r="G89" s="69"/>
      <c r="H89" s="25">
        <f t="shared" si="29"/>
        <v>26</v>
      </c>
      <c r="I89" s="4">
        <f t="shared" si="31"/>
        <v>35005</v>
      </c>
      <c r="J89" s="3">
        <v>190</v>
      </c>
      <c r="K89" s="24">
        <f t="shared" si="24"/>
        <v>35195</v>
      </c>
    </row>
    <row r="90" spans="1:11" x14ac:dyDescent="0.35">
      <c r="A90" s="22" t="s">
        <v>3</v>
      </c>
      <c r="B90" s="66"/>
      <c r="C90" s="36"/>
      <c r="D90" s="70"/>
      <c r="E90" s="36"/>
      <c r="F90" s="70"/>
      <c r="G90" s="69"/>
      <c r="H90" s="25">
        <f t="shared" si="29"/>
        <v>0</v>
      </c>
      <c r="I90" s="4">
        <f t="shared" si="31"/>
        <v>35004</v>
      </c>
      <c r="J90" s="3">
        <v>190</v>
      </c>
      <c r="K90" s="24">
        <f t="shared" si="24"/>
        <v>35194</v>
      </c>
    </row>
    <row r="91" spans="1:11" x14ac:dyDescent="0.35">
      <c r="A91" s="22" t="s">
        <v>18</v>
      </c>
      <c r="B91" s="66"/>
      <c r="C91" s="36"/>
      <c r="D91" s="70"/>
      <c r="E91" s="36"/>
      <c r="F91" s="70"/>
      <c r="G91" s="69"/>
      <c r="H91" s="25">
        <f t="shared" si="29"/>
        <v>0</v>
      </c>
      <c r="I91" s="4">
        <f t="shared" si="31"/>
        <v>35003</v>
      </c>
      <c r="J91" s="3">
        <v>190</v>
      </c>
      <c r="K91" s="24">
        <f t="shared" si="24"/>
        <v>35193</v>
      </c>
    </row>
    <row r="92" spans="1:11" x14ac:dyDescent="0.35">
      <c r="A92" s="22" t="s">
        <v>22</v>
      </c>
      <c r="B92" s="66">
        <v>4</v>
      </c>
      <c r="C92" s="36"/>
      <c r="D92" s="70"/>
      <c r="E92" s="36"/>
      <c r="F92" s="70"/>
      <c r="G92" s="69"/>
      <c r="H92" s="25">
        <f t="shared" si="29"/>
        <v>4</v>
      </c>
      <c r="I92" s="4">
        <f t="shared" si="31"/>
        <v>35002</v>
      </c>
      <c r="J92" s="3">
        <v>190</v>
      </c>
      <c r="K92" s="24">
        <f t="shared" si="24"/>
        <v>35192</v>
      </c>
    </row>
    <row r="93" spans="1:11" x14ac:dyDescent="0.35">
      <c r="A93" s="22" t="s">
        <v>4</v>
      </c>
      <c r="B93" s="66">
        <v>1</v>
      </c>
      <c r="C93" s="36">
        <v>1</v>
      </c>
      <c r="D93" s="70">
        <v>1</v>
      </c>
      <c r="E93" s="36">
        <v>1</v>
      </c>
      <c r="F93" s="70">
        <v>1</v>
      </c>
      <c r="G93" s="69"/>
      <c r="H93" s="25">
        <f t="shared" si="29"/>
        <v>5</v>
      </c>
      <c r="I93" s="4">
        <f t="shared" si="31"/>
        <v>35001</v>
      </c>
      <c r="J93" s="3">
        <v>190</v>
      </c>
      <c r="K93" s="24">
        <f t="shared" si="24"/>
        <v>35191</v>
      </c>
    </row>
    <row r="94" spans="1:11" x14ac:dyDescent="0.35">
      <c r="A94" s="26" t="s">
        <v>28</v>
      </c>
      <c r="B94" s="72">
        <f t="shared" ref="B94:G94" si="32">SUM(B88:B93)</f>
        <v>25</v>
      </c>
      <c r="C94" s="37">
        <f t="shared" si="32"/>
        <v>1</v>
      </c>
      <c r="D94" s="37">
        <f t="shared" si="32"/>
        <v>1</v>
      </c>
      <c r="E94" s="37">
        <f t="shared" si="32"/>
        <v>1</v>
      </c>
      <c r="F94" s="37">
        <f t="shared" si="32"/>
        <v>7</v>
      </c>
      <c r="G94" s="37">
        <f t="shared" si="32"/>
        <v>0</v>
      </c>
      <c r="H94" s="26">
        <f t="shared" si="29"/>
        <v>35</v>
      </c>
      <c r="I94" s="27">
        <f>H94*1000</f>
        <v>35000</v>
      </c>
      <c r="J94" s="3">
        <v>190</v>
      </c>
      <c r="K94" s="24">
        <f t="shared" si="24"/>
        <v>35190</v>
      </c>
    </row>
    <row r="95" spans="1:11" x14ac:dyDescent="0.35">
      <c r="A95" s="28" t="s">
        <v>2</v>
      </c>
      <c r="B95" s="73">
        <v>5</v>
      </c>
      <c r="C95" s="38">
        <v>5</v>
      </c>
      <c r="D95" s="74">
        <v>7</v>
      </c>
      <c r="E95" s="38">
        <v>1</v>
      </c>
      <c r="F95" s="74">
        <v>4</v>
      </c>
      <c r="G95" s="75"/>
      <c r="H95" s="29">
        <f t="shared" si="29"/>
        <v>22</v>
      </c>
      <c r="I95" s="4">
        <f>I101+5</f>
        <v>29005</v>
      </c>
      <c r="K95" s="24">
        <f t="shared" si="24"/>
        <v>29005</v>
      </c>
    </row>
    <row r="96" spans="1:11" x14ac:dyDescent="0.35">
      <c r="A96" s="22" t="s">
        <v>20</v>
      </c>
      <c r="B96" s="66"/>
      <c r="C96" s="36"/>
      <c r="D96" s="70"/>
      <c r="E96" s="36"/>
      <c r="F96" s="70"/>
      <c r="G96" s="69"/>
      <c r="H96" s="25">
        <f t="shared" si="29"/>
        <v>0</v>
      </c>
      <c r="I96" s="4">
        <f>I97+1</f>
        <v>29005</v>
      </c>
      <c r="K96" s="24">
        <f t="shared" si="24"/>
        <v>29005</v>
      </c>
    </row>
    <row r="97" spans="1:11" x14ac:dyDescent="0.35">
      <c r="A97" s="22" t="s">
        <v>3</v>
      </c>
      <c r="B97" s="66"/>
      <c r="C97" s="36"/>
      <c r="D97" s="70"/>
      <c r="E97" s="36"/>
      <c r="F97" s="70"/>
      <c r="G97" s="69"/>
      <c r="H97" s="25">
        <f t="shared" si="29"/>
        <v>0</v>
      </c>
      <c r="I97" s="4">
        <f>I98+1</f>
        <v>29004</v>
      </c>
      <c r="K97" s="24">
        <f t="shared" si="24"/>
        <v>29004</v>
      </c>
    </row>
    <row r="98" spans="1:11" x14ac:dyDescent="0.35">
      <c r="A98" s="22" t="s">
        <v>18</v>
      </c>
      <c r="B98" s="66"/>
      <c r="C98" s="36"/>
      <c r="D98" s="70"/>
      <c r="E98" s="36"/>
      <c r="F98" s="70"/>
      <c r="G98" s="69"/>
      <c r="H98" s="25">
        <f t="shared" si="29"/>
        <v>0</v>
      </c>
      <c r="I98" s="4">
        <f>I99+1</f>
        <v>29003</v>
      </c>
      <c r="K98" s="24">
        <f t="shared" si="24"/>
        <v>29003</v>
      </c>
    </row>
    <row r="99" spans="1:11" x14ac:dyDescent="0.35">
      <c r="A99" s="22" t="s">
        <v>22</v>
      </c>
      <c r="B99" s="66"/>
      <c r="C99" s="36">
        <v>1</v>
      </c>
      <c r="D99" s="70">
        <v>1</v>
      </c>
      <c r="E99" s="36"/>
      <c r="F99" s="70"/>
      <c r="G99" s="69"/>
      <c r="H99" s="25">
        <f t="shared" si="29"/>
        <v>2</v>
      </c>
      <c r="I99" s="4">
        <f>I100+1</f>
        <v>29002</v>
      </c>
      <c r="K99" s="24">
        <f t="shared" si="24"/>
        <v>29002</v>
      </c>
    </row>
    <row r="100" spans="1:11" x14ac:dyDescent="0.35">
      <c r="A100" s="22" t="s">
        <v>4</v>
      </c>
      <c r="B100" s="66">
        <v>1</v>
      </c>
      <c r="C100" s="36">
        <v>1</v>
      </c>
      <c r="D100" s="70">
        <v>1</v>
      </c>
      <c r="E100" s="36">
        <v>1</v>
      </c>
      <c r="F100" s="70">
        <v>1</v>
      </c>
      <c r="G100" s="69"/>
      <c r="H100" s="25">
        <f t="shared" si="29"/>
        <v>5</v>
      </c>
      <c r="I100" s="4">
        <f>I101+1</f>
        <v>29001</v>
      </c>
      <c r="K100" s="24">
        <f t="shared" ref="K100:K131" si="33">I100+J100</f>
        <v>29001</v>
      </c>
    </row>
    <row r="101" spans="1:11" x14ac:dyDescent="0.35">
      <c r="A101" s="26" t="s">
        <v>8</v>
      </c>
      <c r="B101" s="72">
        <f t="shared" ref="B101:G101" si="34">SUM(B95:B100)</f>
        <v>6</v>
      </c>
      <c r="C101" s="37">
        <f t="shared" si="34"/>
        <v>7</v>
      </c>
      <c r="D101" s="37">
        <f t="shared" si="34"/>
        <v>9</v>
      </c>
      <c r="E101" s="37">
        <f t="shared" si="34"/>
        <v>2</v>
      </c>
      <c r="F101" s="37">
        <f t="shared" si="34"/>
        <v>5</v>
      </c>
      <c r="G101" s="37">
        <f t="shared" si="34"/>
        <v>0</v>
      </c>
      <c r="H101" s="26">
        <f t="shared" si="29"/>
        <v>29</v>
      </c>
      <c r="I101" s="27">
        <f>H101*1000</f>
        <v>29000</v>
      </c>
      <c r="K101" s="24">
        <f t="shared" si="33"/>
        <v>29000</v>
      </c>
    </row>
    <row r="102" spans="1:11" x14ac:dyDescent="0.35">
      <c r="A102" s="28" t="s">
        <v>2</v>
      </c>
      <c r="B102" s="73"/>
      <c r="C102" s="38"/>
      <c r="D102" s="74"/>
      <c r="E102" s="38"/>
      <c r="F102" s="74"/>
      <c r="G102" s="75"/>
      <c r="H102" s="29">
        <f t="shared" si="29"/>
        <v>0</v>
      </c>
      <c r="I102" s="4">
        <f t="shared" ref="I102:I107" si="35">I103+1</f>
        <v>25006</v>
      </c>
      <c r="J102" s="3">
        <v>50</v>
      </c>
      <c r="K102" s="24">
        <f t="shared" si="33"/>
        <v>25056</v>
      </c>
    </row>
    <row r="103" spans="1:11" x14ac:dyDescent="0.35">
      <c r="A103" s="22" t="s">
        <v>20</v>
      </c>
      <c r="B103" s="66"/>
      <c r="C103" s="36"/>
      <c r="D103" s="70"/>
      <c r="E103" s="36"/>
      <c r="F103" s="70"/>
      <c r="G103" s="69"/>
      <c r="H103" s="25">
        <f t="shared" si="29"/>
        <v>0</v>
      </c>
      <c r="I103" s="4">
        <f t="shared" si="35"/>
        <v>25005</v>
      </c>
      <c r="J103" s="3">
        <v>50</v>
      </c>
      <c r="K103" s="24">
        <f t="shared" si="33"/>
        <v>25055</v>
      </c>
    </row>
    <row r="104" spans="1:11" x14ac:dyDescent="0.35">
      <c r="A104" s="22" t="s">
        <v>3</v>
      </c>
      <c r="B104" s="66">
        <v>9</v>
      </c>
      <c r="C104" s="36"/>
      <c r="D104" s="70">
        <v>10</v>
      </c>
      <c r="E104" s="36"/>
      <c r="F104" s="70"/>
      <c r="G104" s="69"/>
      <c r="H104" s="25">
        <f t="shared" si="29"/>
        <v>19</v>
      </c>
      <c r="I104" s="4">
        <f t="shared" si="35"/>
        <v>25004</v>
      </c>
      <c r="J104" s="3">
        <v>50</v>
      </c>
      <c r="K104" s="24">
        <f t="shared" si="33"/>
        <v>25054</v>
      </c>
    </row>
    <row r="105" spans="1:11" x14ac:dyDescent="0.35">
      <c r="A105" s="22" t="s">
        <v>18</v>
      </c>
      <c r="B105" s="66">
        <v>2</v>
      </c>
      <c r="C105" s="36"/>
      <c r="D105" s="70"/>
      <c r="E105" s="36"/>
      <c r="F105" s="70"/>
      <c r="G105" s="69"/>
      <c r="H105" s="25">
        <f t="shared" si="29"/>
        <v>2</v>
      </c>
      <c r="I105" s="4">
        <f t="shared" si="35"/>
        <v>25003</v>
      </c>
      <c r="J105" s="3">
        <v>50</v>
      </c>
      <c r="K105" s="24">
        <f t="shared" si="33"/>
        <v>25053</v>
      </c>
    </row>
    <row r="106" spans="1:11" x14ac:dyDescent="0.35">
      <c r="A106" s="22" t="s">
        <v>22</v>
      </c>
      <c r="B106" s="66"/>
      <c r="C106" s="36"/>
      <c r="D106" s="70"/>
      <c r="E106" s="36"/>
      <c r="F106" s="70"/>
      <c r="G106" s="69"/>
      <c r="H106" s="25">
        <f t="shared" si="29"/>
        <v>0</v>
      </c>
      <c r="I106" s="4">
        <f t="shared" si="35"/>
        <v>25002</v>
      </c>
      <c r="J106" s="3">
        <v>50</v>
      </c>
      <c r="K106" s="24">
        <f t="shared" si="33"/>
        <v>25052</v>
      </c>
    </row>
    <row r="107" spans="1:11" x14ac:dyDescent="0.35">
      <c r="A107" s="22" t="s">
        <v>4</v>
      </c>
      <c r="B107" s="66">
        <v>1</v>
      </c>
      <c r="C107" s="36">
        <v>1</v>
      </c>
      <c r="D107" s="70">
        <v>1</v>
      </c>
      <c r="E107" s="36">
        <v>1</v>
      </c>
      <c r="F107" s="70"/>
      <c r="G107" s="69"/>
      <c r="H107" s="25">
        <f t="shared" si="29"/>
        <v>4</v>
      </c>
      <c r="I107" s="4">
        <f t="shared" si="35"/>
        <v>25001</v>
      </c>
      <c r="J107" s="3">
        <v>50</v>
      </c>
      <c r="K107" s="24">
        <f t="shared" si="33"/>
        <v>25051</v>
      </c>
    </row>
    <row r="108" spans="1:11" x14ac:dyDescent="0.35">
      <c r="A108" s="26" t="s">
        <v>19</v>
      </c>
      <c r="B108" s="72">
        <f t="shared" ref="B108:G108" si="36">SUM(B102:B107)</f>
        <v>12</v>
      </c>
      <c r="C108" s="37">
        <f t="shared" si="36"/>
        <v>1</v>
      </c>
      <c r="D108" s="37">
        <f t="shared" si="36"/>
        <v>11</v>
      </c>
      <c r="E108" s="37">
        <f t="shared" si="36"/>
        <v>1</v>
      </c>
      <c r="F108" s="37">
        <f t="shared" si="36"/>
        <v>0</v>
      </c>
      <c r="G108" s="37">
        <f t="shared" si="36"/>
        <v>0</v>
      </c>
      <c r="H108" s="26">
        <f t="shared" si="29"/>
        <v>25</v>
      </c>
      <c r="I108" s="27">
        <f>H108*1000</f>
        <v>25000</v>
      </c>
      <c r="J108" s="3">
        <v>50</v>
      </c>
      <c r="K108" s="24">
        <f t="shared" si="33"/>
        <v>25050</v>
      </c>
    </row>
    <row r="109" spans="1:11" x14ac:dyDescent="0.35">
      <c r="A109" s="28" t="s">
        <v>2</v>
      </c>
      <c r="B109" s="73"/>
      <c r="C109" s="38"/>
      <c r="D109" s="70"/>
      <c r="E109" s="38"/>
      <c r="F109" s="74"/>
      <c r="G109" s="75"/>
      <c r="H109" s="29">
        <f t="shared" si="29"/>
        <v>0</v>
      </c>
      <c r="I109" s="4">
        <f t="shared" ref="I109:I114" si="37">I110+1</f>
        <v>21006</v>
      </c>
      <c r="J109" s="3">
        <v>40</v>
      </c>
      <c r="K109" s="24">
        <f t="shared" si="33"/>
        <v>21046</v>
      </c>
    </row>
    <row r="110" spans="1:11" x14ac:dyDescent="0.35">
      <c r="A110" s="22" t="s">
        <v>20</v>
      </c>
      <c r="B110" s="66"/>
      <c r="C110" s="36"/>
      <c r="D110" s="70"/>
      <c r="E110" s="36"/>
      <c r="F110" s="70"/>
      <c r="G110" s="69"/>
      <c r="H110" s="25">
        <f t="shared" si="29"/>
        <v>0</v>
      </c>
      <c r="I110" s="4">
        <f t="shared" si="37"/>
        <v>21005</v>
      </c>
      <c r="J110" s="3">
        <v>40</v>
      </c>
      <c r="K110" s="24">
        <f t="shared" si="33"/>
        <v>21045</v>
      </c>
    </row>
    <row r="111" spans="1:11" x14ac:dyDescent="0.35">
      <c r="A111" s="22" t="s">
        <v>3</v>
      </c>
      <c r="B111" s="66"/>
      <c r="C111" s="36">
        <v>1</v>
      </c>
      <c r="D111" s="70"/>
      <c r="E111" s="36"/>
      <c r="F111" s="70">
        <v>9</v>
      </c>
      <c r="G111" s="69"/>
      <c r="H111" s="25">
        <f t="shared" si="29"/>
        <v>10</v>
      </c>
      <c r="I111" s="4">
        <f t="shared" si="37"/>
        <v>21004</v>
      </c>
      <c r="J111" s="3">
        <v>40</v>
      </c>
      <c r="K111" s="24">
        <f t="shared" si="33"/>
        <v>21044</v>
      </c>
    </row>
    <row r="112" spans="1:11" x14ac:dyDescent="0.35">
      <c r="A112" s="22" t="s">
        <v>18</v>
      </c>
      <c r="B112" s="66"/>
      <c r="C112" s="36"/>
      <c r="D112" s="70"/>
      <c r="E112" s="36"/>
      <c r="F112" s="70">
        <v>2</v>
      </c>
      <c r="G112" s="69"/>
      <c r="H112" s="25">
        <f t="shared" si="29"/>
        <v>2</v>
      </c>
      <c r="I112" s="4">
        <f t="shared" si="37"/>
        <v>21003</v>
      </c>
      <c r="J112" s="3">
        <v>40</v>
      </c>
      <c r="K112" s="24">
        <f t="shared" si="33"/>
        <v>21043</v>
      </c>
    </row>
    <row r="113" spans="1:11" x14ac:dyDescent="0.35">
      <c r="A113" s="22" t="s">
        <v>22</v>
      </c>
      <c r="B113" s="66"/>
      <c r="C113" s="36"/>
      <c r="D113" s="70"/>
      <c r="E113" s="36"/>
      <c r="F113" s="70">
        <v>4</v>
      </c>
      <c r="G113" s="69"/>
      <c r="H113" s="25">
        <f t="shared" si="29"/>
        <v>4</v>
      </c>
      <c r="I113" s="4">
        <f t="shared" si="37"/>
        <v>21002</v>
      </c>
      <c r="J113" s="3">
        <v>40</v>
      </c>
      <c r="K113" s="24">
        <f t="shared" si="33"/>
        <v>21042</v>
      </c>
    </row>
    <row r="114" spans="1:11" x14ac:dyDescent="0.35">
      <c r="A114" s="22" t="s">
        <v>4</v>
      </c>
      <c r="B114" s="66">
        <v>1</v>
      </c>
      <c r="C114" s="36">
        <v>1</v>
      </c>
      <c r="D114" s="70">
        <v>1</v>
      </c>
      <c r="E114" s="36">
        <v>1</v>
      </c>
      <c r="F114" s="70">
        <v>1</v>
      </c>
      <c r="G114" s="69"/>
      <c r="H114" s="25">
        <f t="shared" ref="H114:H145" si="38">SUM(B114:G114)</f>
        <v>5</v>
      </c>
      <c r="I114" s="4">
        <f t="shared" si="37"/>
        <v>21001</v>
      </c>
      <c r="J114" s="3">
        <v>40</v>
      </c>
      <c r="K114" s="24">
        <f t="shared" si="33"/>
        <v>21041</v>
      </c>
    </row>
    <row r="115" spans="1:11" x14ac:dyDescent="0.35">
      <c r="A115" s="26" t="s">
        <v>30</v>
      </c>
      <c r="B115" s="72">
        <f t="shared" ref="B115:G115" si="39">SUM(B109:B114)</f>
        <v>1</v>
      </c>
      <c r="C115" s="37">
        <f t="shared" si="39"/>
        <v>2</v>
      </c>
      <c r="D115" s="37">
        <f t="shared" si="39"/>
        <v>1</v>
      </c>
      <c r="E115" s="37">
        <f t="shared" si="39"/>
        <v>1</v>
      </c>
      <c r="F115" s="37">
        <f t="shared" si="39"/>
        <v>16</v>
      </c>
      <c r="G115" s="37">
        <f t="shared" si="39"/>
        <v>0</v>
      </c>
      <c r="H115" s="26">
        <f t="shared" si="38"/>
        <v>21</v>
      </c>
      <c r="I115" s="27">
        <f>H115*1000</f>
        <v>21000</v>
      </c>
      <c r="J115" s="3">
        <v>40</v>
      </c>
      <c r="K115" s="24">
        <f t="shared" si="33"/>
        <v>21040</v>
      </c>
    </row>
    <row r="116" spans="1:11" x14ac:dyDescent="0.35">
      <c r="A116" s="28" t="s">
        <v>2</v>
      </c>
      <c r="B116" s="73"/>
      <c r="C116" s="38"/>
      <c r="D116" s="74"/>
      <c r="E116" s="38"/>
      <c r="F116" s="74"/>
      <c r="G116" s="75"/>
      <c r="H116" s="29">
        <f t="shared" si="38"/>
        <v>0</v>
      </c>
      <c r="I116" s="4">
        <f t="shared" ref="I116:I121" si="40">I117+1</f>
        <v>19006</v>
      </c>
      <c r="J116" s="3">
        <v>230</v>
      </c>
      <c r="K116" s="24">
        <f t="shared" si="33"/>
        <v>19236</v>
      </c>
    </row>
    <row r="117" spans="1:11" x14ac:dyDescent="0.35">
      <c r="A117" s="22" t="s">
        <v>20</v>
      </c>
      <c r="B117" s="66"/>
      <c r="C117" s="36"/>
      <c r="D117" s="70"/>
      <c r="E117" s="36">
        <v>7</v>
      </c>
      <c r="F117" s="70"/>
      <c r="G117" s="69"/>
      <c r="H117" s="25">
        <f t="shared" si="38"/>
        <v>7</v>
      </c>
      <c r="I117" s="4">
        <f t="shared" si="40"/>
        <v>19005</v>
      </c>
      <c r="J117" s="3">
        <v>230</v>
      </c>
      <c r="K117" s="24">
        <f t="shared" si="33"/>
        <v>19235</v>
      </c>
    </row>
    <row r="118" spans="1:11" x14ac:dyDescent="0.35">
      <c r="A118" s="22" t="s">
        <v>3</v>
      </c>
      <c r="B118" s="66">
        <v>8</v>
      </c>
      <c r="C118" s="36"/>
      <c r="D118" s="70"/>
      <c r="E118" s="36"/>
      <c r="F118" s="70"/>
      <c r="G118" s="69"/>
      <c r="H118" s="25">
        <f t="shared" si="38"/>
        <v>8</v>
      </c>
      <c r="I118" s="4">
        <f t="shared" si="40"/>
        <v>19004</v>
      </c>
      <c r="J118" s="3">
        <v>230</v>
      </c>
      <c r="K118" s="24">
        <f t="shared" si="33"/>
        <v>19234</v>
      </c>
    </row>
    <row r="119" spans="1:11" x14ac:dyDescent="0.35">
      <c r="A119" s="22" t="s">
        <v>18</v>
      </c>
      <c r="B119" s="66"/>
      <c r="C119" s="36"/>
      <c r="D119" s="70"/>
      <c r="E119" s="36"/>
      <c r="F119" s="70"/>
      <c r="G119" s="69"/>
      <c r="H119" s="25">
        <f t="shared" si="38"/>
        <v>0</v>
      </c>
      <c r="I119" s="4">
        <f t="shared" si="40"/>
        <v>19003</v>
      </c>
      <c r="J119" s="3">
        <v>230</v>
      </c>
      <c r="K119" s="24">
        <f t="shared" si="33"/>
        <v>19233</v>
      </c>
    </row>
    <row r="120" spans="1:11" x14ac:dyDescent="0.35">
      <c r="A120" s="22" t="s">
        <v>22</v>
      </c>
      <c r="B120" s="66"/>
      <c r="C120" s="36"/>
      <c r="D120" s="70"/>
      <c r="E120" s="36"/>
      <c r="F120" s="70"/>
      <c r="G120" s="69"/>
      <c r="H120" s="25">
        <f t="shared" si="38"/>
        <v>0</v>
      </c>
      <c r="I120" s="4">
        <f t="shared" si="40"/>
        <v>19002</v>
      </c>
      <c r="J120" s="3">
        <v>230</v>
      </c>
      <c r="K120" s="24">
        <f t="shared" si="33"/>
        <v>19232</v>
      </c>
    </row>
    <row r="121" spans="1:11" x14ac:dyDescent="0.35">
      <c r="A121" s="22" t="s">
        <v>4</v>
      </c>
      <c r="B121" s="66">
        <v>1</v>
      </c>
      <c r="C121" s="36">
        <v>1</v>
      </c>
      <c r="D121" s="70">
        <v>1</v>
      </c>
      <c r="E121" s="36">
        <v>1</v>
      </c>
      <c r="F121" s="70"/>
      <c r="G121" s="69"/>
      <c r="H121" s="25">
        <f t="shared" si="38"/>
        <v>4</v>
      </c>
      <c r="I121" s="4">
        <f t="shared" si="40"/>
        <v>19001</v>
      </c>
      <c r="J121" s="3">
        <v>230</v>
      </c>
      <c r="K121" s="24">
        <f t="shared" si="33"/>
        <v>19231</v>
      </c>
    </row>
    <row r="122" spans="1:11" x14ac:dyDescent="0.35">
      <c r="A122" s="26" t="s">
        <v>7</v>
      </c>
      <c r="B122" s="72">
        <f t="shared" ref="B122:G122" si="41">SUM(B116:B121)</f>
        <v>9</v>
      </c>
      <c r="C122" s="37">
        <f t="shared" si="41"/>
        <v>1</v>
      </c>
      <c r="D122" s="37">
        <f t="shared" si="41"/>
        <v>1</v>
      </c>
      <c r="E122" s="37">
        <f t="shared" si="41"/>
        <v>8</v>
      </c>
      <c r="F122" s="37">
        <f t="shared" si="41"/>
        <v>0</v>
      </c>
      <c r="G122" s="37">
        <f t="shared" si="41"/>
        <v>0</v>
      </c>
      <c r="H122" s="26">
        <f t="shared" si="38"/>
        <v>19</v>
      </c>
      <c r="I122" s="27">
        <f>H122*1000</f>
        <v>19000</v>
      </c>
      <c r="J122" s="3">
        <v>230</v>
      </c>
      <c r="K122" s="24">
        <f t="shared" si="33"/>
        <v>19230</v>
      </c>
    </row>
    <row r="123" spans="1:11" x14ac:dyDescent="0.35">
      <c r="A123" s="28" t="s">
        <v>2</v>
      </c>
      <c r="B123" s="73"/>
      <c r="C123" s="38"/>
      <c r="D123" s="74"/>
      <c r="E123" s="38"/>
      <c r="F123" s="74"/>
      <c r="G123" s="75"/>
      <c r="H123" s="29">
        <f t="shared" si="38"/>
        <v>0</v>
      </c>
      <c r="I123" s="4">
        <f t="shared" ref="I123:I128" si="42">I124+1</f>
        <v>18006</v>
      </c>
      <c r="J123" s="3">
        <v>150</v>
      </c>
      <c r="K123" s="24">
        <f t="shared" si="33"/>
        <v>18156</v>
      </c>
    </row>
    <row r="124" spans="1:11" x14ac:dyDescent="0.35">
      <c r="A124" s="22" t="s">
        <v>20</v>
      </c>
      <c r="B124" s="66"/>
      <c r="C124" s="36"/>
      <c r="D124" s="70"/>
      <c r="E124" s="36"/>
      <c r="F124" s="70"/>
      <c r="G124" s="69"/>
      <c r="H124" s="25">
        <f t="shared" si="38"/>
        <v>0</v>
      </c>
      <c r="I124" s="4">
        <f t="shared" si="42"/>
        <v>18005</v>
      </c>
      <c r="J124" s="3">
        <v>150</v>
      </c>
      <c r="K124" s="24">
        <f t="shared" si="33"/>
        <v>18155</v>
      </c>
    </row>
    <row r="125" spans="1:11" x14ac:dyDescent="0.35">
      <c r="A125" s="22" t="s">
        <v>3</v>
      </c>
      <c r="B125" s="66"/>
      <c r="C125" s="36"/>
      <c r="D125" s="70"/>
      <c r="E125" s="36"/>
      <c r="F125" s="70"/>
      <c r="G125" s="69"/>
      <c r="H125" s="25">
        <f t="shared" si="38"/>
        <v>0</v>
      </c>
      <c r="I125" s="4">
        <f t="shared" si="42"/>
        <v>18004</v>
      </c>
      <c r="J125" s="3">
        <v>150</v>
      </c>
      <c r="K125" s="24">
        <f t="shared" si="33"/>
        <v>18154</v>
      </c>
    </row>
    <row r="126" spans="1:11" x14ac:dyDescent="0.35">
      <c r="A126" s="22" t="s">
        <v>18</v>
      </c>
      <c r="B126" s="66"/>
      <c r="C126" s="36"/>
      <c r="D126" s="70">
        <v>13</v>
      </c>
      <c r="E126" s="36"/>
      <c r="F126" s="70"/>
      <c r="G126" s="69"/>
      <c r="H126" s="25">
        <f t="shared" si="38"/>
        <v>13</v>
      </c>
      <c r="I126" s="4">
        <f t="shared" si="42"/>
        <v>18003</v>
      </c>
      <c r="J126" s="3">
        <v>150</v>
      </c>
      <c r="K126" s="24">
        <f t="shared" si="33"/>
        <v>18153</v>
      </c>
    </row>
    <row r="127" spans="1:11" x14ac:dyDescent="0.35">
      <c r="A127" s="22" t="s">
        <v>22</v>
      </c>
      <c r="B127" s="66"/>
      <c r="C127" s="36"/>
      <c r="D127" s="70"/>
      <c r="E127" s="36"/>
      <c r="F127" s="70"/>
      <c r="G127" s="69"/>
      <c r="H127" s="25">
        <f t="shared" si="38"/>
        <v>0</v>
      </c>
      <c r="I127" s="4">
        <f t="shared" si="42"/>
        <v>18002</v>
      </c>
      <c r="J127" s="3">
        <v>150</v>
      </c>
      <c r="K127" s="24">
        <f t="shared" si="33"/>
        <v>18152</v>
      </c>
    </row>
    <row r="128" spans="1:11" x14ac:dyDescent="0.35">
      <c r="A128" s="22" t="s">
        <v>4</v>
      </c>
      <c r="B128" s="66">
        <v>1</v>
      </c>
      <c r="C128" s="36">
        <v>1</v>
      </c>
      <c r="D128" s="70">
        <v>1</v>
      </c>
      <c r="E128" s="36">
        <v>1</v>
      </c>
      <c r="F128" s="70">
        <v>1</v>
      </c>
      <c r="G128" s="69"/>
      <c r="H128" s="25">
        <f t="shared" si="38"/>
        <v>5</v>
      </c>
      <c r="I128" s="4">
        <f t="shared" si="42"/>
        <v>18001</v>
      </c>
      <c r="J128" s="3">
        <v>150</v>
      </c>
      <c r="K128" s="24">
        <f t="shared" si="33"/>
        <v>18151</v>
      </c>
    </row>
    <row r="129" spans="1:11" x14ac:dyDescent="0.35">
      <c r="A129" s="26" t="s">
        <v>21</v>
      </c>
      <c r="B129" s="72">
        <f t="shared" ref="B129:G129" si="43">SUM(B123:B128)</f>
        <v>1</v>
      </c>
      <c r="C129" s="37">
        <f t="shared" si="43"/>
        <v>1</v>
      </c>
      <c r="D129" s="37">
        <f t="shared" si="43"/>
        <v>14</v>
      </c>
      <c r="E129" s="37">
        <f t="shared" si="43"/>
        <v>1</v>
      </c>
      <c r="F129" s="37">
        <f t="shared" si="43"/>
        <v>1</v>
      </c>
      <c r="G129" s="37">
        <f t="shared" si="43"/>
        <v>0</v>
      </c>
      <c r="H129" s="26">
        <f t="shared" si="38"/>
        <v>18</v>
      </c>
      <c r="I129" s="27">
        <f>H129*1000</f>
        <v>18000</v>
      </c>
      <c r="J129" s="3">
        <v>150</v>
      </c>
      <c r="K129" s="24">
        <f t="shared" si="33"/>
        <v>18150</v>
      </c>
    </row>
    <row r="130" spans="1:11" x14ac:dyDescent="0.35">
      <c r="A130" s="28" t="s">
        <v>2</v>
      </c>
      <c r="B130" s="73"/>
      <c r="C130" s="38"/>
      <c r="D130" s="74"/>
      <c r="E130" s="38"/>
      <c r="F130" s="74">
        <v>5</v>
      </c>
      <c r="G130" s="75"/>
      <c r="H130" s="29">
        <f t="shared" si="38"/>
        <v>5</v>
      </c>
      <c r="I130" s="4">
        <f t="shared" ref="I130:I135" si="44">I131+1</f>
        <v>16006</v>
      </c>
      <c r="J130" s="3">
        <v>130</v>
      </c>
      <c r="K130" s="24">
        <f t="shared" si="33"/>
        <v>16136</v>
      </c>
    </row>
    <row r="131" spans="1:11" x14ac:dyDescent="0.35">
      <c r="A131" s="22" t="s">
        <v>20</v>
      </c>
      <c r="B131" s="66"/>
      <c r="C131" s="36"/>
      <c r="D131" s="70"/>
      <c r="E131" s="36"/>
      <c r="F131" s="70"/>
      <c r="G131" s="69"/>
      <c r="H131" s="25">
        <f t="shared" si="38"/>
        <v>0</v>
      </c>
      <c r="I131" s="4">
        <f t="shared" si="44"/>
        <v>16005</v>
      </c>
      <c r="J131" s="3">
        <v>130</v>
      </c>
      <c r="K131" s="24">
        <f t="shared" si="33"/>
        <v>16135</v>
      </c>
    </row>
    <row r="132" spans="1:11" x14ac:dyDescent="0.35">
      <c r="A132" s="22" t="s">
        <v>3</v>
      </c>
      <c r="B132" s="66"/>
      <c r="C132" s="36"/>
      <c r="D132" s="70"/>
      <c r="E132" s="36">
        <v>1</v>
      </c>
      <c r="F132" s="70"/>
      <c r="G132" s="69"/>
      <c r="H132" s="25">
        <f t="shared" si="38"/>
        <v>1</v>
      </c>
      <c r="I132" s="4">
        <f t="shared" si="44"/>
        <v>16004</v>
      </c>
      <c r="J132" s="3">
        <v>130</v>
      </c>
      <c r="K132" s="24">
        <f t="shared" ref="K132:K150" si="45">I132+J132</f>
        <v>16134</v>
      </c>
    </row>
    <row r="133" spans="1:11" x14ac:dyDescent="0.35">
      <c r="A133" s="22" t="s">
        <v>18</v>
      </c>
      <c r="B133" s="66"/>
      <c r="C133" s="36"/>
      <c r="D133" s="70"/>
      <c r="E133" s="36"/>
      <c r="F133" s="70">
        <v>6</v>
      </c>
      <c r="G133" s="69"/>
      <c r="H133" s="25">
        <f t="shared" si="38"/>
        <v>6</v>
      </c>
      <c r="I133" s="4">
        <f t="shared" si="44"/>
        <v>16003</v>
      </c>
      <c r="J133" s="3">
        <v>130</v>
      </c>
      <c r="K133" s="24">
        <f t="shared" si="45"/>
        <v>16133</v>
      </c>
    </row>
    <row r="134" spans="1:11" x14ac:dyDescent="0.35">
      <c r="A134" s="22" t="s">
        <v>22</v>
      </c>
      <c r="B134" s="66"/>
      <c r="C134" s="36"/>
      <c r="D134" s="70"/>
      <c r="E134" s="36"/>
      <c r="F134" s="70"/>
      <c r="G134" s="69"/>
      <c r="H134" s="25">
        <f t="shared" si="38"/>
        <v>0</v>
      </c>
      <c r="I134" s="4">
        <f t="shared" si="44"/>
        <v>16002</v>
      </c>
      <c r="J134" s="3">
        <v>130</v>
      </c>
      <c r="K134" s="24">
        <f t="shared" si="45"/>
        <v>16132</v>
      </c>
    </row>
    <row r="135" spans="1:11" x14ac:dyDescent="0.35">
      <c r="A135" s="22" t="s">
        <v>4</v>
      </c>
      <c r="B135" s="66">
        <v>1</v>
      </c>
      <c r="C135" s="36">
        <v>1</v>
      </c>
      <c r="D135" s="70"/>
      <c r="E135" s="36">
        <v>1</v>
      </c>
      <c r="F135" s="70">
        <v>1</v>
      </c>
      <c r="G135" s="69"/>
      <c r="H135" s="25">
        <f t="shared" si="38"/>
        <v>4</v>
      </c>
      <c r="I135" s="4">
        <f t="shared" si="44"/>
        <v>16001</v>
      </c>
      <c r="J135" s="3">
        <v>130</v>
      </c>
      <c r="K135" s="24">
        <f t="shared" si="45"/>
        <v>16131</v>
      </c>
    </row>
    <row r="136" spans="1:11" x14ac:dyDescent="0.35">
      <c r="A136" s="26" t="s">
        <v>27</v>
      </c>
      <c r="B136" s="72">
        <f t="shared" ref="B136:G136" si="46">SUM(B130:B135)</f>
        <v>1</v>
      </c>
      <c r="C136" s="37">
        <f t="shared" si="46"/>
        <v>1</v>
      </c>
      <c r="D136" s="37">
        <f t="shared" si="46"/>
        <v>0</v>
      </c>
      <c r="E136" s="37">
        <f t="shared" si="46"/>
        <v>2</v>
      </c>
      <c r="F136" s="37">
        <f t="shared" si="46"/>
        <v>12</v>
      </c>
      <c r="G136" s="37">
        <f t="shared" si="46"/>
        <v>0</v>
      </c>
      <c r="H136" s="26">
        <f t="shared" si="38"/>
        <v>16</v>
      </c>
      <c r="I136" s="27">
        <f>H136*1000</f>
        <v>16000</v>
      </c>
      <c r="J136" s="3">
        <v>130</v>
      </c>
      <c r="K136" s="24">
        <f t="shared" si="45"/>
        <v>16130</v>
      </c>
    </row>
    <row r="137" spans="1:11" x14ac:dyDescent="0.35">
      <c r="A137" s="28" t="s">
        <v>2</v>
      </c>
      <c r="B137" s="73"/>
      <c r="C137" s="38"/>
      <c r="D137" s="74"/>
      <c r="E137" s="38"/>
      <c r="F137" s="74"/>
      <c r="G137" s="75"/>
      <c r="H137" s="29">
        <f t="shared" si="38"/>
        <v>0</v>
      </c>
      <c r="I137" s="4">
        <f t="shared" ref="I137:I142" si="47">I138+1</f>
        <v>12006</v>
      </c>
      <c r="J137" s="3">
        <v>200</v>
      </c>
      <c r="K137" s="24">
        <f t="shared" si="45"/>
        <v>12206</v>
      </c>
    </row>
    <row r="138" spans="1:11" x14ac:dyDescent="0.35">
      <c r="A138" s="22" t="s">
        <v>20</v>
      </c>
      <c r="B138" s="66"/>
      <c r="C138" s="36"/>
      <c r="D138" s="70">
        <v>3</v>
      </c>
      <c r="E138" s="36"/>
      <c r="F138" s="70"/>
      <c r="G138" s="69"/>
      <c r="H138" s="25">
        <f t="shared" si="38"/>
        <v>3</v>
      </c>
      <c r="I138" s="4">
        <f t="shared" si="47"/>
        <v>12005</v>
      </c>
      <c r="J138" s="3">
        <v>200</v>
      </c>
      <c r="K138" s="24">
        <f t="shared" si="45"/>
        <v>12205</v>
      </c>
    </row>
    <row r="139" spans="1:11" x14ac:dyDescent="0.35">
      <c r="A139" s="22" t="s">
        <v>3</v>
      </c>
      <c r="B139" s="66"/>
      <c r="C139" s="36"/>
      <c r="D139" s="70"/>
      <c r="E139" s="36"/>
      <c r="F139" s="70"/>
      <c r="G139" s="69"/>
      <c r="H139" s="25">
        <f t="shared" si="38"/>
        <v>0</v>
      </c>
      <c r="I139" s="4">
        <f t="shared" si="47"/>
        <v>12004</v>
      </c>
      <c r="J139" s="3">
        <v>200</v>
      </c>
      <c r="K139" s="24">
        <f t="shared" si="45"/>
        <v>12204</v>
      </c>
    </row>
    <row r="140" spans="1:11" x14ac:dyDescent="0.35">
      <c r="A140" s="22" t="s">
        <v>18</v>
      </c>
      <c r="B140" s="66"/>
      <c r="C140" s="36"/>
      <c r="D140" s="70"/>
      <c r="E140" s="36">
        <v>5</v>
      </c>
      <c r="F140" s="70"/>
      <c r="G140" s="69"/>
      <c r="H140" s="25">
        <f t="shared" si="38"/>
        <v>5</v>
      </c>
      <c r="I140" s="4">
        <f t="shared" si="47"/>
        <v>12003</v>
      </c>
      <c r="J140" s="3">
        <v>200</v>
      </c>
      <c r="K140" s="24">
        <f t="shared" si="45"/>
        <v>12203</v>
      </c>
    </row>
    <row r="141" spans="1:11" x14ac:dyDescent="0.35">
      <c r="A141" s="22" t="s">
        <v>22</v>
      </c>
      <c r="B141" s="66"/>
      <c r="C141" s="36"/>
      <c r="D141" s="70"/>
      <c r="E141" s="36"/>
      <c r="F141" s="70"/>
      <c r="G141" s="69"/>
      <c r="H141" s="25">
        <f t="shared" si="38"/>
        <v>0</v>
      </c>
      <c r="I141" s="4">
        <f t="shared" si="47"/>
        <v>12002</v>
      </c>
      <c r="J141" s="3">
        <v>200</v>
      </c>
      <c r="K141" s="24">
        <f t="shared" si="45"/>
        <v>12202</v>
      </c>
    </row>
    <row r="142" spans="1:11" x14ac:dyDescent="0.35">
      <c r="A142" s="22" t="s">
        <v>4</v>
      </c>
      <c r="B142" s="66">
        <v>1</v>
      </c>
      <c r="C142" s="36">
        <v>1</v>
      </c>
      <c r="D142" s="70">
        <v>1</v>
      </c>
      <c r="E142" s="36">
        <v>1</v>
      </c>
      <c r="F142" s="70"/>
      <c r="G142" s="69"/>
      <c r="H142" s="25">
        <f t="shared" si="38"/>
        <v>4</v>
      </c>
      <c r="I142" s="4">
        <f t="shared" si="47"/>
        <v>12001</v>
      </c>
      <c r="J142" s="3">
        <v>200</v>
      </c>
      <c r="K142" s="24">
        <f t="shared" si="45"/>
        <v>12201</v>
      </c>
    </row>
    <row r="143" spans="1:11" ht="15.75" customHeight="1" x14ac:dyDescent="0.35">
      <c r="A143" s="26" t="s">
        <v>13</v>
      </c>
      <c r="B143" s="72">
        <f t="shared" ref="B143:G143" si="48">SUM(B137:B142)</f>
        <v>1</v>
      </c>
      <c r="C143" s="37">
        <f t="shared" si="48"/>
        <v>1</v>
      </c>
      <c r="D143" s="37">
        <f t="shared" si="48"/>
        <v>4</v>
      </c>
      <c r="E143" s="37">
        <f t="shared" si="48"/>
        <v>6</v>
      </c>
      <c r="F143" s="37">
        <f t="shared" si="48"/>
        <v>0</v>
      </c>
      <c r="G143" s="37">
        <f t="shared" si="48"/>
        <v>0</v>
      </c>
      <c r="H143" s="26">
        <f t="shared" si="38"/>
        <v>12</v>
      </c>
      <c r="I143" s="27">
        <f>H143*1000</f>
        <v>12000</v>
      </c>
      <c r="J143" s="3">
        <v>200</v>
      </c>
      <c r="K143" s="24">
        <f t="shared" si="45"/>
        <v>12200</v>
      </c>
    </row>
    <row r="144" spans="1:11" ht="15.75" customHeight="1" x14ac:dyDescent="0.35">
      <c r="A144" s="28" t="s">
        <v>2</v>
      </c>
      <c r="B144" s="73">
        <v>7</v>
      </c>
      <c r="C144" s="38"/>
      <c r="D144" s="74"/>
      <c r="E144" s="38"/>
      <c r="F144" s="74"/>
      <c r="G144" s="75"/>
      <c r="H144" s="29">
        <f t="shared" si="38"/>
        <v>7</v>
      </c>
      <c r="I144" s="4">
        <f t="shared" ref="I144:I149" si="49">I145+1</f>
        <v>10006</v>
      </c>
      <c r="J144" s="3">
        <v>160</v>
      </c>
      <c r="K144" s="24">
        <f t="shared" si="45"/>
        <v>10166</v>
      </c>
    </row>
    <row r="145" spans="1:11" ht="15.75" customHeight="1" x14ac:dyDescent="0.35">
      <c r="A145" s="22" t="s">
        <v>20</v>
      </c>
      <c r="B145" s="66"/>
      <c r="C145" s="36"/>
      <c r="D145" s="70"/>
      <c r="E145" s="36"/>
      <c r="F145" s="70"/>
      <c r="G145" s="69"/>
      <c r="H145" s="25">
        <f t="shared" si="38"/>
        <v>0</v>
      </c>
      <c r="I145" s="4">
        <f t="shared" si="49"/>
        <v>10005</v>
      </c>
      <c r="J145" s="3">
        <v>160</v>
      </c>
      <c r="K145" s="24">
        <f t="shared" si="45"/>
        <v>10165</v>
      </c>
    </row>
    <row r="146" spans="1:11" ht="15.75" customHeight="1" x14ac:dyDescent="0.35">
      <c r="A146" s="22" t="s">
        <v>3</v>
      </c>
      <c r="B146" s="66"/>
      <c r="C146" s="36"/>
      <c r="D146" s="70"/>
      <c r="E146" s="36"/>
      <c r="F146" s="70"/>
      <c r="G146" s="69"/>
      <c r="H146" s="25">
        <f t="shared" ref="H146:H164" si="50">SUM(B146:G146)</f>
        <v>0</v>
      </c>
      <c r="I146" s="4">
        <f t="shared" si="49"/>
        <v>10004</v>
      </c>
      <c r="J146" s="3">
        <v>160</v>
      </c>
      <c r="K146" s="24">
        <f t="shared" si="45"/>
        <v>10164</v>
      </c>
    </row>
    <row r="147" spans="1:11" ht="15.75" customHeight="1" x14ac:dyDescent="0.35">
      <c r="A147" s="22" t="s">
        <v>18</v>
      </c>
      <c r="B147" s="66"/>
      <c r="C147" s="36"/>
      <c r="D147" s="70"/>
      <c r="E147" s="36"/>
      <c r="F147" s="70"/>
      <c r="G147" s="69"/>
      <c r="H147" s="25">
        <f t="shared" si="50"/>
        <v>0</v>
      </c>
      <c r="I147" s="4">
        <f t="shared" si="49"/>
        <v>10003</v>
      </c>
      <c r="J147" s="3">
        <v>160</v>
      </c>
      <c r="K147" s="24">
        <f t="shared" si="45"/>
        <v>10163</v>
      </c>
    </row>
    <row r="148" spans="1:11" ht="15.75" customHeight="1" x14ac:dyDescent="0.35">
      <c r="A148" s="22" t="s">
        <v>22</v>
      </c>
      <c r="B148" s="66"/>
      <c r="C148" s="36"/>
      <c r="D148" s="70"/>
      <c r="E148" s="36"/>
      <c r="F148" s="70"/>
      <c r="G148" s="69"/>
      <c r="H148" s="25">
        <f t="shared" si="50"/>
        <v>0</v>
      </c>
      <c r="I148" s="4">
        <f t="shared" si="49"/>
        <v>10002</v>
      </c>
      <c r="J148" s="3">
        <v>160</v>
      </c>
      <c r="K148" s="24">
        <f t="shared" si="45"/>
        <v>10162</v>
      </c>
    </row>
    <row r="149" spans="1:11" ht="15.75" customHeight="1" x14ac:dyDescent="0.35">
      <c r="A149" s="22" t="s">
        <v>4</v>
      </c>
      <c r="B149" s="66">
        <v>1</v>
      </c>
      <c r="C149" s="36">
        <v>1</v>
      </c>
      <c r="D149" s="70"/>
      <c r="E149" s="36"/>
      <c r="F149" s="70">
        <v>1</v>
      </c>
      <c r="G149" s="69"/>
      <c r="H149" s="25">
        <f t="shared" si="50"/>
        <v>3</v>
      </c>
      <c r="I149" s="4">
        <f t="shared" si="49"/>
        <v>10001</v>
      </c>
      <c r="J149" s="3">
        <v>160</v>
      </c>
      <c r="K149" s="24">
        <f t="shared" si="45"/>
        <v>10161</v>
      </c>
    </row>
    <row r="150" spans="1:11" ht="15.75" customHeight="1" x14ac:dyDescent="0.35">
      <c r="A150" s="26" t="s">
        <v>31</v>
      </c>
      <c r="B150" s="72">
        <f t="shared" ref="B150:G150" si="51">SUM(B144:B149)</f>
        <v>8</v>
      </c>
      <c r="C150" s="37">
        <f t="shared" si="51"/>
        <v>1</v>
      </c>
      <c r="D150" s="37">
        <f t="shared" si="51"/>
        <v>0</v>
      </c>
      <c r="E150" s="37">
        <f t="shared" si="51"/>
        <v>0</v>
      </c>
      <c r="F150" s="37">
        <f t="shared" si="51"/>
        <v>1</v>
      </c>
      <c r="G150" s="37">
        <f t="shared" si="51"/>
        <v>0</v>
      </c>
      <c r="H150" s="26">
        <f t="shared" si="50"/>
        <v>10</v>
      </c>
      <c r="I150" s="27">
        <f>H150*1000</f>
        <v>10000</v>
      </c>
      <c r="J150" s="3">
        <v>160</v>
      </c>
      <c r="K150" s="24">
        <f t="shared" si="45"/>
        <v>10160</v>
      </c>
    </row>
    <row r="151" spans="1:11" x14ac:dyDescent="0.35">
      <c r="A151" s="28" t="s">
        <v>2</v>
      </c>
      <c r="B151" s="73"/>
      <c r="C151" s="38"/>
      <c r="D151" s="74"/>
      <c r="E151" s="38"/>
      <c r="F151" s="74"/>
      <c r="G151" s="75"/>
      <c r="H151" s="29">
        <f t="shared" si="50"/>
        <v>0</v>
      </c>
      <c r="I151" s="27"/>
      <c r="K151" s="24"/>
    </row>
    <row r="152" spans="1:11" x14ac:dyDescent="0.35">
      <c r="A152" s="22" t="s">
        <v>20</v>
      </c>
      <c r="B152" s="66"/>
      <c r="C152" s="36"/>
      <c r="D152" s="70"/>
      <c r="E152" s="36"/>
      <c r="F152" s="70"/>
      <c r="G152" s="69"/>
      <c r="H152" s="25">
        <f t="shared" si="50"/>
        <v>0</v>
      </c>
      <c r="I152" s="27"/>
      <c r="K152" s="24"/>
    </row>
    <row r="153" spans="1:11" x14ac:dyDescent="0.35">
      <c r="A153" s="22" t="s">
        <v>3</v>
      </c>
      <c r="B153" s="66"/>
      <c r="C153" s="36"/>
      <c r="D153" s="70"/>
      <c r="E153" s="36"/>
      <c r="F153" s="70"/>
      <c r="G153" s="69"/>
      <c r="H153" s="25">
        <f t="shared" si="50"/>
        <v>0</v>
      </c>
      <c r="I153" s="27"/>
      <c r="K153" s="24"/>
    </row>
    <row r="154" spans="1:11" x14ac:dyDescent="0.35">
      <c r="A154" s="22" t="s">
        <v>18</v>
      </c>
      <c r="B154" s="66"/>
      <c r="C154" s="36"/>
      <c r="D154" s="70"/>
      <c r="E154" s="36"/>
      <c r="F154" s="70"/>
      <c r="G154" s="69"/>
      <c r="H154" s="25">
        <f t="shared" si="50"/>
        <v>0</v>
      </c>
      <c r="I154" s="27"/>
      <c r="K154" s="24"/>
    </row>
    <row r="155" spans="1:11" x14ac:dyDescent="0.35">
      <c r="A155" s="22" t="s">
        <v>22</v>
      </c>
      <c r="B155" s="66"/>
      <c r="C155" s="36"/>
      <c r="D155" s="70"/>
      <c r="E155" s="36"/>
      <c r="F155" s="70"/>
      <c r="G155" s="69"/>
      <c r="H155" s="25">
        <f t="shared" si="50"/>
        <v>0</v>
      </c>
      <c r="I155" s="27"/>
      <c r="K155" s="24"/>
    </row>
    <row r="156" spans="1:11" x14ac:dyDescent="0.35">
      <c r="A156" s="22" t="s">
        <v>4</v>
      </c>
      <c r="B156" s="66">
        <v>1</v>
      </c>
      <c r="C156" s="36">
        <v>1</v>
      </c>
      <c r="D156" s="70">
        <v>1</v>
      </c>
      <c r="E156" s="36">
        <v>1</v>
      </c>
      <c r="F156" s="70">
        <v>1</v>
      </c>
      <c r="G156" s="69"/>
      <c r="H156" s="25">
        <f t="shared" si="50"/>
        <v>5</v>
      </c>
      <c r="I156" s="27"/>
      <c r="K156" s="24"/>
    </row>
    <row r="157" spans="1:11" ht="15" thickBot="1" x14ac:dyDescent="0.4">
      <c r="A157" s="31" t="s">
        <v>32</v>
      </c>
      <c r="B157" s="78">
        <f t="shared" ref="B157:G157" si="52">SUM(B151:B156)</f>
        <v>1</v>
      </c>
      <c r="C157" s="79">
        <f t="shared" si="52"/>
        <v>1</v>
      </c>
      <c r="D157" s="79">
        <f t="shared" si="52"/>
        <v>1</v>
      </c>
      <c r="E157" s="79">
        <f t="shared" si="52"/>
        <v>1</v>
      </c>
      <c r="F157" s="79">
        <f t="shared" si="52"/>
        <v>1</v>
      </c>
      <c r="G157" s="79">
        <f t="shared" si="52"/>
        <v>0</v>
      </c>
      <c r="H157" s="31">
        <f t="shared" si="50"/>
        <v>5</v>
      </c>
      <c r="I157" s="27"/>
      <c r="K157" s="24"/>
    </row>
    <row r="158" spans="1:11" x14ac:dyDescent="0.35">
      <c r="A158" s="28" t="s">
        <v>2</v>
      </c>
      <c r="B158" s="73"/>
      <c r="C158" s="38"/>
      <c r="D158" s="74"/>
      <c r="E158" s="38"/>
      <c r="F158" s="74"/>
      <c r="G158" s="75"/>
      <c r="H158" s="29">
        <f t="shared" si="50"/>
        <v>0</v>
      </c>
    </row>
    <row r="159" spans="1:11" x14ac:dyDescent="0.35">
      <c r="A159" s="22" t="s">
        <v>20</v>
      </c>
      <c r="B159" s="66"/>
      <c r="C159" s="36"/>
      <c r="D159" s="70"/>
      <c r="E159" s="36"/>
      <c r="F159" s="70"/>
      <c r="G159" s="69"/>
      <c r="H159" s="25">
        <f t="shared" si="50"/>
        <v>0</v>
      </c>
    </row>
    <row r="160" spans="1:11" x14ac:dyDescent="0.35">
      <c r="A160" s="22" t="s">
        <v>3</v>
      </c>
      <c r="B160" s="66"/>
      <c r="C160" s="36"/>
      <c r="D160" s="70"/>
      <c r="E160" s="36"/>
      <c r="F160" s="70"/>
      <c r="G160" s="69"/>
      <c r="H160" s="25">
        <f t="shared" si="50"/>
        <v>0</v>
      </c>
    </row>
    <row r="161" spans="1:9" x14ac:dyDescent="0.35">
      <c r="A161" s="22" t="s">
        <v>18</v>
      </c>
      <c r="B161" s="66"/>
      <c r="C161" s="36"/>
      <c r="D161" s="70"/>
      <c r="E161" s="36"/>
      <c r="F161" s="70"/>
      <c r="G161" s="69"/>
      <c r="H161" s="25">
        <f t="shared" si="50"/>
        <v>0</v>
      </c>
    </row>
    <row r="162" spans="1:9" x14ac:dyDescent="0.35">
      <c r="A162" s="22" t="s">
        <v>22</v>
      </c>
      <c r="B162" s="66"/>
      <c r="C162" s="36"/>
      <c r="D162" s="70"/>
      <c r="E162" s="36"/>
      <c r="F162" s="70"/>
      <c r="G162" s="69"/>
      <c r="H162" s="25">
        <f t="shared" si="50"/>
        <v>0</v>
      </c>
    </row>
    <row r="163" spans="1:9" x14ac:dyDescent="0.35">
      <c r="A163" s="22" t="s">
        <v>4</v>
      </c>
      <c r="B163" s="66">
        <v>1</v>
      </c>
      <c r="C163" s="36"/>
      <c r="D163" s="70"/>
      <c r="E163" s="36">
        <v>1</v>
      </c>
      <c r="F163" s="70"/>
      <c r="G163" s="69"/>
      <c r="H163" s="25">
        <f t="shared" si="50"/>
        <v>2</v>
      </c>
    </row>
    <row r="164" spans="1:9" x14ac:dyDescent="0.35">
      <c r="A164" s="26" t="s">
        <v>33</v>
      </c>
      <c r="B164" s="72">
        <f t="shared" ref="B164:G164" si="53">SUM(B158:B163)</f>
        <v>1</v>
      </c>
      <c r="C164" s="37">
        <f t="shared" si="53"/>
        <v>0</v>
      </c>
      <c r="D164" s="37">
        <f t="shared" si="53"/>
        <v>0</v>
      </c>
      <c r="E164" s="37">
        <f t="shared" si="53"/>
        <v>1</v>
      </c>
      <c r="F164" s="37">
        <f t="shared" si="53"/>
        <v>0</v>
      </c>
      <c r="G164" s="37">
        <f t="shared" si="53"/>
        <v>0</v>
      </c>
      <c r="H164" s="26">
        <f t="shared" si="50"/>
        <v>2</v>
      </c>
    </row>
    <row r="165" spans="1:9" x14ac:dyDescent="0.35">
      <c r="A165" s="3"/>
      <c r="B165" s="3"/>
      <c r="C165" s="3"/>
      <c r="D165" s="3"/>
      <c r="E165" s="3"/>
      <c r="F165" s="3"/>
      <c r="G165" s="3"/>
      <c r="H165" s="3"/>
      <c r="I165" s="27"/>
    </row>
    <row r="166" spans="1:9" x14ac:dyDescent="0.35">
      <c r="A166" s="3"/>
      <c r="B166" s="3"/>
      <c r="C166" s="3"/>
      <c r="D166" s="3"/>
      <c r="E166" s="3"/>
      <c r="F166" s="3"/>
      <c r="G166" s="3"/>
      <c r="H166" s="3"/>
      <c r="I166" s="27"/>
    </row>
    <row r="167" spans="1:9" x14ac:dyDescent="0.35">
      <c r="A167" s="3"/>
      <c r="B167" s="3"/>
      <c r="C167" s="3"/>
      <c r="D167" s="3"/>
      <c r="E167" s="3"/>
      <c r="F167" s="3"/>
      <c r="G167" s="3"/>
      <c r="H167" s="3"/>
      <c r="I167" s="27"/>
    </row>
    <row r="168" spans="1:9" x14ac:dyDescent="0.35">
      <c r="A168" s="3"/>
      <c r="B168" s="3"/>
      <c r="C168" s="3"/>
      <c r="D168" s="3"/>
      <c r="E168" s="3"/>
      <c r="F168" s="3"/>
      <c r="G168" s="3"/>
      <c r="H168" s="3"/>
      <c r="I168" s="27"/>
    </row>
    <row r="169" spans="1:9" x14ac:dyDescent="0.35">
      <c r="A169" s="3"/>
      <c r="B169" s="3"/>
      <c r="C169" s="3"/>
      <c r="D169" s="3"/>
      <c r="E169" s="3"/>
      <c r="F169" s="3"/>
      <c r="G169" s="3"/>
      <c r="H169" s="3"/>
      <c r="I169" s="27"/>
    </row>
    <row r="170" spans="1:9" x14ac:dyDescent="0.35">
      <c r="A170" s="3"/>
      <c r="B170" s="3"/>
      <c r="C170" s="3"/>
      <c r="D170" s="3"/>
      <c r="E170" s="3"/>
      <c r="F170" s="3"/>
      <c r="G170" s="3"/>
      <c r="H170" s="3"/>
      <c r="I170" s="27"/>
    </row>
    <row r="171" spans="1:9" x14ac:dyDescent="0.35">
      <c r="A171" s="3"/>
      <c r="B171" s="3"/>
      <c r="C171" s="3"/>
      <c r="D171" s="3"/>
      <c r="E171" s="3"/>
      <c r="F171" s="3"/>
      <c r="G171" s="3"/>
      <c r="H171" s="3"/>
      <c r="I171" s="27"/>
    </row>
    <row r="172" spans="1:9" x14ac:dyDescent="0.35">
      <c r="I172" s="27"/>
    </row>
    <row r="173" spans="1:9" x14ac:dyDescent="0.35">
      <c r="A173" s="3"/>
      <c r="B173" s="3"/>
      <c r="C173" s="3"/>
      <c r="D173" s="3"/>
      <c r="E173" s="3"/>
      <c r="F173" s="3"/>
      <c r="G173" s="3"/>
      <c r="H173" s="3"/>
      <c r="I173" s="27"/>
    </row>
    <row r="174" spans="1:9" x14ac:dyDescent="0.35">
      <c r="A174" s="3"/>
      <c r="B174" s="3"/>
      <c r="C174" s="3"/>
      <c r="D174" s="3"/>
      <c r="E174" s="3"/>
      <c r="F174" s="3"/>
      <c r="G174" s="3"/>
      <c r="H174" s="3"/>
      <c r="I174" s="27"/>
    </row>
    <row r="175" spans="1:9" x14ac:dyDescent="0.35">
      <c r="A175" s="3"/>
      <c r="B175" s="3"/>
      <c r="C175" s="3"/>
      <c r="D175" s="3"/>
      <c r="E175" s="3"/>
      <c r="F175" s="3"/>
      <c r="G175" s="3"/>
      <c r="H175" s="3"/>
      <c r="I175" s="27"/>
    </row>
    <row r="176" spans="1:9" x14ac:dyDescent="0.35">
      <c r="A176" s="3"/>
      <c r="B176" s="3"/>
      <c r="C176" s="3"/>
      <c r="D176" s="3"/>
      <c r="E176" s="3"/>
      <c r="F176" s="3"/>
      <c r="G176" s="3"/>
      <c r="H176" s="3"/>
      <c r="I176" s="27"/>
    </row>
    <row r="177" spans="1:9" x14ac:dyDescent="0.35">
      <c r="A177" s="3"/>
      <c r="B177" s="3"/>
      <c r="C177" s="3"/>
      <c r="D177" s="3"/>
      <c r="E177" s="3"/>
      <c r="F177" s="3"/>
      <c r="G177" s="3"/>
      <c r="H177" s="3"/>
      <c r="I177" s="27"/>
    </row>
    <row r="178" spans="1:9" x14ac:dyDescent="0.35">
      <c r="A178" s="3"/>
      <c r="B178" s="3"/>
      <c r="C178" s="3"/>
      <c r="D178" s="3"/>
      <c r="E178" s="3"/>
      <c r="F178" s="3"/>
      <c r="G178" s="3"/>
      <c r="H178" s="3"/>
      <c r="I178" s="27"/>
    </row>
  </sheetData>
  <autoFilter ref="A2:K184" xr:uid="{00000000-0009-0000-0000-000000000000}">
    <sortState xmlns:xlrd2="http://schemas.microsoft.com/office/spreadsheetml/2017/richdata2" ref="A5:K178">
      <sortCondition descending="1" ref="K2:K184"/>
    </sortState>
  </autoFilter>
  <mergeCells count="6">
    <mergeCell ref="A1:H1"/>
    <mergeCell ref="K2:K3"/>
    <mergeCell ref="A2:A3"/>
    <mergeCell ref="H2:H3"/>
    <mergeCell ref="I2:I3"/>
    <mergeCell ref="J2:J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4"/>
  <sheetViews>
    <sheetView workbookViewId="0">
      <selection activeCell="D16" sqref="D16"/>
    </sheetView>
  </sheetViews>
  <sheetFormatPr baseColWidth="10" defaultRowHeight="14.5" x14ac:dyDescent="0.35"/>
  <cols>
    <col min="1" max="1" width="31" customWidth="1"/>
  </cols>
  <sheetData>
    <row r="1" spans="1:2" ht="16" thickBot="1" x14ac:dyDescent="0.4">
      <c r="A1" s="40"/>
      <c r="B1" s="41" t="s">
        <v>80</v>
      </c>
    </row>
    <row r="2" spans="1:2" ht="15.5" x14ac:dyDescent="0.35">
      <c r="A2" s="58" t="s">
        <v>6</v>
      </c>
      <c r="B2" s="62">
        <v>205</v>
      </c>
    </row>
    <row r="3" spans="1:2" ht="15.5" x14ac:dyDescent="0.35">
      <c r="A3" s="59" t="s">
        <v>24</v>
      </c>
      <c r="B3" s="59">
        <v>105</v>
      </c>
    </row>
    <row r="4" spans="1:2" ht="15.5" x14ac:dyDescent="0.35">
      <c r="A4" s="51" t="s">
        <v>29</v>
      </c>
      <c r="B4" s="51">
        <v>94</v>
      </c>
    </row>
    <row r="5" spans="1:2" ht="15.5" x14ac:dyDescent="0.35">
      <c r="A5" s="42" t="s">
        <v>73</v>
      </c>
      <c r="B5" s="42">
        <v>85</v>
      </c>
    </row>
    <row r="6" spans="1:2" ht="15.5" x14ac:dyDescent="0.35">
      <c r="A6" s="93" t="s">
        <v>10</v>
      </c>
      <c r="B6" s="93">
        <v>78</v>
      </c>
    </row>
    <row r="7" spans="1:2" ht="15.5" x14ac:dyDescent="0.35">
      <c r="A7" s="94" t="s">
        <v>9</v>
      </c>
      <c r="B7" s="94">
        <v>75</v>
      </c>
    </row>
    <row r="8" spans="1:2" ht="15.5" x14ac:dyDescent="0.35">
      <c r="A8" s="95" t="s">
        <v>17</v>
      </c>
      <c r="B8" s="95">
        <v>68</v>
      </c>
    </row>
    <row r="9" spans="1:2" ht="15.5" x14ac:dyDescent="0.35">
      <c r="A9" s="96" t="s">
        <v>11</v>
      </c>
      <c r="B9" s="96">
        <v>66</v>
      </c>
    </row>
    <row r="10" spans="1:2" ht="15.5" x14ac:dyDescent="0.35">
      <c r="A10" s="45" t="s">
        <v>23</v>
      </c>
      <c r="B10" s="45">
        <v>56</v>
      </c>
    </row>
    <row r="11" spans="1:2" ht="15.5" x14ac:dyDescent="0.35">
      <c r="A11" s="44" t="s">
        <v>26</v>
      </c>
      <c r="B11" s="44">
        <v>53</v>
      </c>
    </row>
    <row r="12" spans="1:2" ht="15.5" x14ac:dyDescent="0.35">
      <c r="A12" s="51" t="s">
        <v>79</v>
      </c>
      <c r="B12" s="51">
        <v>41</v>
      </c>
    </row>
    <row r="13" spans="1:2" ht="15.5" x14ac:dyDescent="0.35">
      <c r="A13" s="61" t="s">
        <v>25</v>
      </c>
      <c r="B13" s="61">
        <v>37</v>
      </c>
    </row>
    <row r="14" spans="1:2" ht="15.5" x14ac:dyDescent="0.35">
      <c r="A14" s="60" t="s">
        <v>78</v>
      </c>
      <c r="B14" s="60">
        <v>35</v>
      </c>
    </row>
    <row r="15" spans="1:2" ht="15.5" x14ac:dyDescent="0.35">
      <c r="A15" s="54" t="s">
        <v>8</v>
      </c>
      <c r="B15" s="54">
        <v>29</v>
      </c>
    </row>
    <row r="16" spans="1:2" ht="15.5" x14ac:dyDescent="0.35">
      <c r="A16" s="55" t="s">
        <v>19</v>
      </c>
      <c r="B16" s="55">
        <v>25</v>
      </c>
    </row>
    <row r="17" spans="1:2" ht="15.5" x14ac:dyDescent="0.35">
      <c r="A17" s="48" t="s">
        <v>75</v>
      </c>
      <c r="B17" s="48">
        <v>21</v>
      </c>
    </row>
    <row r="18" spans="1:2" ht="15.5" x14ac:dyDescent="0.35">
      <c r="A18" s="43" t="s">
        <v>7</v>
      </c>
      <c r="B18" s="43">
        <v>19</v>
      </c>
    </row>
    <row r="19" spans="1:2" ht="15.5" x14ac:dyDescent="0.35">
      <c r="A19" s="47" t="s">
        <v>21</v>
      </c>
      <c r="B19" s="47">
        <v>18</v>
      </c>
    </row>
    <row r="20" spans="1:2" ht="15.5" x14ac:dyDescent="0.35">
      <c r="A20" s="50" t="s">
        <v>77</v>
      </c>
      <c r="B20" s="50">
        <v>16</v>
      </c>
    </row>
    <row r="21" spans="1:2" ht="15.5" x14ac:dyDescent="0.35">
      <c r="A21" s="52" t="s">
        <v>13</v>
      </c>
      <c r="B21" s="52">
        <v>12</v>
      </c>
    </row>
    <row r="22" spans="1:2" ht="15.5" x14ac:dyDescent="0.35">
      <c r="A22" s="49" t="s">
        <v>76</v>
      </c>
      <c r="B22" s="49">
        <v>10</v>
      </c>
    </row>
    <row r="23" spans="1:2" ht="15.5" x14ac:dyDescent="0.35">
      <c r="A23" s="53" t="s">
        <v>32</v>
      </c>
      <c r="B23" s="53">
        <v>5</v>
      </c>
    </row>
    <row r="24" spans="1:2" ht="16" thickBot="1" x14ac:dyDescent="0.4">
      <c r="A24" s="56" t="s">
        <v>74</v>
      </c>
      <c r="B24" s="46">
        <v>2</v>
      </c>
    </row>
  </sheetData>
  <sortState xmlns:xlrd2="http://schemas.microsoft.com/office/spreadsheetml/2017/richdata2" ref="A2:B24">
    <sortCondition descending="1" ref="B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4"/>
  <sheetViews>
    <sheetView tabSelected="1" workbookViewId="0">
      <selection activeCell="A44" sqref="A44"/>
    </sheetView>
  </sheetViews>
  <sheetFormatPr baseColWidth="10" defaultRowHeight="14.5" x14ac:dyDescent="0.35"/>
  <cols>
    <col min="1" max="1" width="27.26953125" style="34" customWidth="1"/>
    <col min="2" max="3" width="13.453125" style="2" customWidth="1"/>
    <col min="4" max="4" width="13.26953125" style="2" customWidth="1"/>
    <col min="5" max="5" width="14" style="2" customWidth="1"/>
    <col min="6" max="6" width="15.26953125" style="2" customWidth="1"/>
    <col min="7" max="7" width="15.54296875" style="2" customWidth="1"/>
    <col min="8" max="8" width="11.453125" style="2"/>
  </cols>
  <sheetData>
    <row r="1" spans="1:8" s="3" customFormat="1" ht="23.15" customHeight="1" thickBot="1" x14ac:dyDescent="0.4">
      <c r="A1" s="32" t="s">
        <v>5</v>
      </c>
      <c r="B1" s="9">
        <v>46114</v>
      </c>
      <c r="C1" s="10">
        <v>46149</v>
      </c>
      <c r="D1" s="10">
        <v>46184</v>
      </c>
      <c r="E1" s="10">
        <v>46205</v>
      </c>
      <c r="F1" s="10">
        <v>46275</v>
      </c>
      <c r="G1" s="11">
        <v>46296</v>
      </c>
      <c r="H1" s="8" t="s">
        <v>34</v>
      </c>
    </row>
    <row r="2" spans="1:8" x14ac:dyDescent="0.35">
      <c r="A2" s="35" t="s">
        <v>48</v>
      </c>
      <c r="B2" s="80">
        <v>5</v>
      </c>
      <c r="C2" s="81">
        <v>5</v>
      </c>
      <c r="D2" s="81">
        <v>8</v>
      </c>
      <c r="E2" s="81"/>
      <c r="F2" s="81">
        <v>4</v>
      </c>
      <c r="G2" s="82"/>
      <c r="H2" s="7">
        <f t="shared" ref="H2:H33" si="0">SUM(B2:G2)</f>
        <v>22</v>
      </c>
    </row>
    <row r="3" spans="1:8" x14ac:dyDescent="0.35">
      <c r="A3" s="12" t="s">
        <v>87</v>
      </c>
      <c r="B3" s="83"/>
      <c r="C3" s="84">
        <v>12</v>
      </c>
      <c r="D3" s="84">
        <v>4</v>
      </c>
      <c r="E3" s="84"/>
      <c r="F3" s="84"/>
      <c r="G3" s="85"/>
      <c r="H3" s="7">
        <f t="shared" si="0"/>
        <v>16</v>
      </c>
    </row>
    <row r="4" spans="1:8" x14ac:dyDescent="0.35">
      <c r="A4" s="12" t="s">
        <v>88</v>
      </c>
      <c r="B4" s="83"/>
      <c r="C4" s="84">
        <v>7</v>
      </c>
      <c r="D4" s="84">
        <v>5</v>
      </c>
      <c r="E4" s="84">
        <v>4</v>
      </c>
      <c r="F4" s="84"/>
      <c r="G4" s="85"/>
      <c r="H4" s="7">
        <f t="shared" si="0"/>
        <v>16</v>
      </c>
    </row>
    <row r="5" spans="1:8" x14ac:dyDescent="0.35">
      <c r="A5" s="12" t="s">
        <v>107</v>
      </c>
      <c r="B5" s="83"/>
      <c r="C5" s="84"/>
      <c r="D5" s="84">
        <v>8</v>
      </c>
      <c r="E5" s="84">
        <v>7</v>
      </c>
      <c r="F5" s="84"/>
      <c r="G5" s="85"/>
      <c r="H5" s="7">
        <f t="shared" si="0"/>
        <v>15</v>
      </c>
    </row>
    <row r="6" spans="1:8" hidden="1" x14ac:dyDescent="0.35">
      <c r="A6" s="12"/>
      <c r="B6" s="83"/>
      <c r="C6" s="84"/>
      <c r="D6" s="84"/>
      <c r="E6" s="84"/>
      <c r="F6" s="84"/>
      <c r="G6" s="85"/>
      <c r="H6" s="7">
        <f t="shared" si="0"/>
        <v>0</v>
      </c>
    </row>
    <row r="7" spans="1:8" hidden="1" x14ac:dyDescent="0.35">
      <c r="A7" s="12"/>
      <c r="B7" s="83"/>
      <c r="C7" s="84"/>
      <c r="D7" s="84"/>
      <c r="E7" s="84"/>
      <c r="F7" s="84"/>
      <c r="G7" s="85"/>
      <c r="H7" s="7">
        <f t="shared" si="0"/>
        <v>0</v>
      </c>
    </row>
    <row r="8" spans="1:8" hidden="1" x14ac:dyDescent="0.35">
      <c r="A8" s="12"/>
      <c r="B8" s="83"/>
      <c r="C8" s="84"/>
      <c r="D8" s="84"/>
      <c r="E8" s="84"/>
      <c r="F8" s="84"/>
      <c r="G8" s="85"/>
      <c r="H8" s="7">
        <f t="shared" si="0"/>
        <v>0</v>
      </c>
    </row>
    <row r="9" spans="1:8" hidden="1" x14ac:dyDescent="0.35">
      <c r="A9" s="12"/>
      <c r="B9" s="83"/>
      <c r="C9" s="84"/>
      <c r="D9" s="84"/>
      <c r="E9" s="84"/>
      <c r="F9" s="84"/>
      <c r="G9" s="85"/>
      <c r="H9" s="7">
        <f t="shared" si="0"/>
        <v>0</v>
      </c>
    </row>
    <row r="10" spans="1:8" hidden="1" x14ac:dyDescent="0.35">
      <c r="A10" s="12"/>
      <c r="B10" s="83"/>
      <c r="C10" s="84"/>
      <c r="D10" s="84"/>
      <c r="E10" s="84"/>
      <c r="F10" s="84"/>
      <c r="G10" s="85"/>
      <c r="H10" s="7">
        <f t="shared" si="0"/>
        <v>0</v>
      </c>
    </row>
    <row r="11" spans="1:8" hidden="1" x14ac:dyDescent="0.35">
      <c r="A11" s="12"/>
      <c r="B11" s="83"/>
      <c r="C11" s="84"/>
      <c r="D11" s="84"/>
      <c r="E11" s="84"/>
      <c r="F11" s="84"/>
      <c r="G11" s="85"/>
      <c r="H11" s="7">
        <f t="shared" si="0"/>
        <v>0</v>
      </c>
    </row>
    <row r="12" spans="1:8" hidden="1" x14ac:dyDescent="0.35">
      <c r="A12" s="12"/>
      <c r="B12" s="83"/>
      <c r="C12" s="84"/>
      <c r="D12" s="84"/>
      <c r="E12" s="84"/>
      <c r="F12" s="84"/>
      <c r="G12" s="85"/>
      <c r="H12" s="7">
        <f t="shared" si="0"/>
        <v>0</v>
      </c>
    </row>
    <row r="13" spans="1:8" hidden="1" x14ac:dyDescent="0.35">
      <c r="A13" s="12"/>
      <c r="B13" s="83"/>
      <c r="C13" s="84"/>
      <c r="D13" s="84"/>
      <c r="E13" s="84"/>
      <c r="F13" s="84"/>
      <c r="G13" s="85"/>
      <c r="H13" s="7">
        <f t="shared" si="0"/>
        <v>0</v>
      </c>
    </row>
    <row r="14" spans="1:8" hidden="1" x14ac:dyDescent="0.35">
      <c r="A14" s="12"/>
      <c r="B14" s="83"/>
      <c r="C14" s="84"/>
      <c r="D14" s="84"/>
      <c r="E14" s="84"/>
      <c r="F14" s="84"/>
      <c r="G14" s="85"/>
      <c r="H14" s="7">
        <f t="shared" si="0"/>
        <v>0</v>
      </c>
    </row>
    <row r="15" spans="1:8" hidden="1" x14ac:dyDescent="0.35">
      <c r="A15" s="12"/>
      <c r="B15" s="83"/>
      <c r="C15" s="84"/>
      <c r="D15" s="84"/>
      <c r="E15" s="84"/>
      <c r="F15" s="84"/>
      <c r="G15" s="85"/>
      <c r="H15" s="7">
        <f t="shared" si="0"/>
        <v>0</v>
      </c>
    </row>
    <row r="16" spans="1:8" hidden="1" x14ac:dyDescent="0.35">
      <c r="A16" s="12"/>
      <c r="B16" s="83"/>
      <c r="C16" s="84"/>
      <c r="D16" s="84"/>
      <c r="E16" s="84"/>
      <c r="F16" s="84"/>
      <c r="G16" s="85"/>
      <c r="H16" s="7">
        <f t="shared" si="0"/>
        <v>0</v>
      </c>
    </row>
    <row r="17" spans="1:8" hidden="1" x14ac:dyDescent="0.35">
      <c r="A17" s="12"/>
      <c r="B17" s="83"/>
      <c r="C17" s="84"/>
      <c r="D17" s="84"/>
      <c r="E17" s="84"/>
      <c r="F17" s="84"/>
      <c r="G17" s="85"/>
      <c r="H17" s="7">
        <f t="shared" si="0"/>
        <v>0</v>
      </c>
    </row>
    <row r="18" spans="1:8" hidden="1" x14ac:dyDescent="0.35">
      <c r="A18" s="12"/>
      <c r="B18" s="83"/>
      <c r="C18" s="84"/>
      <c r="D18" s="84"/>
      <c r="E18" s="84"/>
      <c r="F18" s="84"/>
      <c r="G18" s="85"/>
      <c r="H18" s="7">
        <f t="shared" si="0"/>
        <v>0</v>
      </c>
    </row>
    <row r="19" spans="1:8" hidden="1" x14ac:dyDescent="0.35">
      <c r="A19" s="12"/>
      <c r="B19" s="83"/>
      <c r="C19" s="84"/>
      <c r="D19" s="84"/>
      <c r="E19" s="84"/>
      <c r="F19" s="84"/>
      <c r="G19" s="85"/>
      <c r="H19" s="7">
        <f t="shared" si="0"/>
        <v>0</v>
      </c>
    </row>
    <row r="20" spans="1:8" hidden="1" x14ac:dyDescent="0.35">
      <c r="A20" s="12"/>
      <c r="B20" s="83"/>
      <c r="C20" s="84"/>
      <c r="D20" s="84"/>
      <c r="E20" s="84"/>
      <c r="F20" s="84"/>
      <c r="G20" s="85"/>
      <c r="H20" s="7">
        <f t="shared" si="0"/>
        <v>0</v>
      </c>
    </row>
    <row r="21" spans="1:8" hidden="1" x14ac:dyDescent="0.35">
      <c r="A21" s="12"/>
      <c r="B21" s="83"/>
      <c r="C21" s="84"/>
      <c r="D21" s="84"/>
      <c r="E21" s="84"/>
      <c r="F21" s="84"/>
      <c r="G21" s="85"/>
      <c r="H21" s="7">
        <f t="shared" si="0"/>
        <v>0</v>
      </c>
    </row>
    <row r="22" spans="1:8" hidden="1" x14ac:dyDescent="0.35">
      <c r="A22" s="12"/>
      <c r="B22" s="83"/>
      <c r="C22" s="84"/>
      <c r="D22" s="84"/>
      <c r="E22" s="84"/>
      <c r="F22" s="84"/>
      <c r="G22" s="85"/>
      <c r="H22" s="7">
        <f t="shared" si="0"/>
        <v>0</v>
      </c>
    </row>
    <row r="23" spans="1:8" hidden="1" x14ac:dyDescent="0.35">
      <c r="A23" s="12"/>
      <c r="B23" s="83"/>
      <c r="C23" s="84"/>
      <c r="D23" s="84"/>
      <c r="E23" s="84"/>
      <c r="F23" s="84"/>
      <c r="G23" s="85"/>
      <c r="H23" s="7">
        <f t="shared" si="0"/>
        <v>0</v>
      </c>
    </row>
    <row r="24" spans="1:8" hidden="1" x14ac:dyDescent="0.35">
      <c r="A24" s="12"/>
      <c r="B24" s="83"/>
      <c r="C24" s="84"/>
      <c r="D24" s="84"/>
      <c r="E24" s="84"/>
      <c r="F24" s="84"/>
      <c r="G24" s="85"/>
      <c r="H24" s="7">
        <f t="shared" si="0"/>
        <v>0</v>
      </c>
    </row>
    <row r="25" spans="1:8" hidden="1" x14ac:dyDescent="0.35">
      <c r="A25" s="12"/>
      <c r="B25" s="83"/>
      <c r="C25" s="84"/>
      <c r="D25" s="84"/>
      <c r="E25" s="84"/>
      <c r="F25" s="84"/>
      <c r="G25" s="85"/>
      <c r="H25" s="7">
        <f t="shared" si="0"/>
        <v>0</v>
      </c>
    </row>
    <row r="26" spans="1:8" hidden="1" x14ac:dyDescent="0.35">
      <c r="A26" s="12"/>
      <c r="B26" s="83"/>
      <c r="C26" s="84"/>
      <c r="D26" s="84"/>
      <c r="E26" s="84"/>
      <c r="F26" s="84"/>
      <c r="G26" s="85"/>
      <c r="H26" s="7">
        <f t="shared" si="0"/>
        <v>0</v>
      </c>
    </row>
    <row r="27" spans="1:8" hidden="1" x14ac:dyDescent="0.35">
      <c r="A27" s="12"/>
      <c r="B27" s="83"/>
      <c r="C27" s="84"/>
      <c r="D27" s="84"/>
      <c r="E27" s="84"/>
      <c r="F27" s="84"/>
      <c r="G27" s="85"/>
      <c r="H27" s="7">
        <f t="shared" si="0"/>
        <v>0</v>
      </c>
    </row>
    <row r="28" spans="1:8" hidden="1" x14ac:dyDescent="0.35">
      <c r="A28" s="12"/>
      <c r="B28" s="83"/>
      <c r="C28" s="84"/>
      <c r="D28" s="84"/>
      <c r="E28" s="84"/>
      <c r="F28" s="84"/>
      <c r="G28" s="85"/>
      <c r="H28" s="7">
        <f t="shared" si="0"/>
        <v>0</v>
      </c>
    </row>
    <row r="29" spans="1:8" hidden="1" x14ac:dyDescent="0.35">
      <c r="A29" s="12"/>
      <c r="B29" s="83"/>
      <c r="C29" s="84"/>
      <c r="D29" s="84"/>
      <c r="E29" s="84"/>
      <c r="F29" s="84"/>
      <c r="G29" s="85"/>
      <c r="H29" s="7">
        <f t="shared" si="0"/>
        <v>0</v>
      </c>
    </row>
    <row r="30" spans="1:8" x14ac:dyDescent="0.35">
      <c r="A30" s="12" t="s">
        <v>52</v>
      </c>
      <c r="B30" s="83">
        <v>2</v>
      </c>
      <c r="C30" s="84">
        <v>9</v>
      </c>
      <c r="D30" s="84">
        <v>2</v>
      </c>
      <c r="E30" s="84"/>
      <c r="F30" s="84"/>
      <c r="G30" s="85"/>
      <c r="H30" s="7">
        <f t="shared" si="0"/>
        <v>13</v>
      </c>
    </row>
    <row r="31" spans="1:8" x14ac:dyDescent="0.35">
      <c r="A31" s="12" t="s">
        <v>125</v>
      </c>
      <c r="B31" s="83"/>
      <c r="C31" s="84"/>
      <c r="D31" s="84"/>
      <c r="E31" s="84">
        <v>4</v>
      </c>
      <c r="F31" s="84">
        <v>7</v>
      </c>
      <c r="G31" s="85"/>
      <c r="H31" s="7">
        <f t="shared" si="0"/>
        <v>11</v>
      </c>
    </row>
    <row r="32" spans="1:8" x14ac:dyDescent="0.35">
      <c r="A32" s="64" t="s">
        <v>144</v>
      </c>
      <c r="B32" s="83">
        <v>8</v>
      </c>
      <c r="C32" s="84"/>
      <c r="D32" s="84"/>
      <c r="E32" s="84"/>
      <c r="F32" s="84"/>
      <c r="G32" s="85"/>
      <c r="H32" s="7">
        <f t="shared" si="0"/>
        <v>8</v>
      </c>
    </row>
    <row r="33" spans="1:8" x14ac:dyDescent="0.35">
      <c r="A33" s="12" t="s">
        <v>58</v>
      </c>
      <c r="B33" s="83">
        <v>6</v>
      </c>
      <c r="C33" s="84">
        <v>1</v>
      </c>
      <c r="D33" s="84"/>
      <c r="E33" s="84"/>
      <c r="F33" s="84"/>
      <c r="G33" s="85"/>
      <c r="H33" s="7">
        <f t="shared" si="0"/>
        <v>7</v>
      </c>
    </row>
    <row r="34" spans="1:8" x14ac:dyDescent="0.35">
      <c r="A34" s="12" t="s">
        <v>154</v>
      </c>
      <c r="B34" s="83"/>
      <c r="C34" s="84"/>
      <c r="D34" s="84"/>
      <c r="E34" s="84"/>
      <c r="F34" s="84">
        <v>7</v>
      </c>
      <c r="G34" s="85"/>
      <c r="H34" s="7">
        <f t="shared" ref="H34:H54" si="1">SUM(B34:G34)</f>
        <v>7</v>
      </c>
    </row>
    <row r="35" spans="1:8" x14ac:dyDescent="0.35">
      <c r="A35" s="12" t="s">
        <v>123</v>
      </c>
      <c r="B35" s="83"/>
      <c r="C35" s="84"/>
      <c r="D35" s="84"/>
      <c r="E35" s="84">
        <v>6</v>
      </c>
      <c r="F35" s="84"/>
      <c r="G35" s="85"/>
      <c r="H35" s="7">
        <f t="shared" si="1"/>
        <v>6</v>
      </c>
    </row>
    <row r="36" spans="1:8" x14ac:dyDescent="0.35">
      <c r="A36" s="12" t="s">
        <v>140</v>
      </c>
      <c r="B36" s="83">
        <v>6</v>
      </c>
      <c r="C36" s="84"/>
      <c r="D36" s="84"/>
      <c r="E36" s="84"/>
      <c r="F36" s="84"/>
      <c r="G36" s="85"/>
      <c r="H36" s="7">
        <f t="shared" si="1"/>
        <v>6</v>
      </c>
    </row>
    <row r="37" spans="1:8" x14ac:dyDescent="0.35">
      <c r="A37" s="12" t="s">
        <v>141</v>
      </c>
      <c r="B37" s="83"/>
      <c r="C37" s="84"/>
      <c r="D37" s="84">
        <v>6</v>
      </c>
      <c r="E37" s="84"/>
      <c r="F37" s="84"/>
      <c r="G37" s="85"/>
      <c r="H37" s="7">
        <f t="shared" si="1"/>
        <v>6</v>
      </c>
    </row>
    <row r="38" spans="1:8" x14ac:dyDescent="0.35">
      <c r="A38" s="12" t="s">
        <v>81</v>
      </c>
      <c r="B38" s="83"/>
      <c r="C38" s="84">
        <v>6</v>
      </c>
      <c r="D38" s="84"/>
      <c r="E38" s="84"/>
      <c r="F38" s="84"/>
      <c r="G38" s="85"/>
      <c r="H38" s="7">
        <f t="shared" si="1"/>
        <v>6</v>
      </c>
    </row>
    <row r="39" spans="1:8" x14ac:dyDescent="0.35">
      <c r="A39" s="12" t="s">
        <v>155</v>
      </c>
      <c r="B39" s="83"/>
      <c r="C39" s="84"/>
      <c r="D39" s="84"/>
      <c r="E39" s="84"/>
      <c r="F39" s="84">
        <v>5</v>
      </c>
      <c r="G39" s="85"/>
      <c r="H39" s="7">
        <f t="shared" si="1"/>
        <v>5</v>
      </c>
    </row>
    <row r="40" spans="1:8" x14ac:dyDescent="0.35">
      <c r="A40" s="12" t="s">
        <v>124</v>
      </c>
      <c r="B40" s="83"/>
      <c r="C40" s="84"/>
      <c r="D40" s="84"/>
      <c r="E40" s="84">
        <v>5</v>
      </c>
      <c r="F40" s="84"/>
      <c r="G40" s="85"/>
      <c r="H40" s="7">
        <f t="shared" si="1"/>
        <v>5</v>
      </c>
    </row>
    <row r="41" spans="1:8" x14ac:dyDescent="0.35">
      <c r="A41" s="12" t="s">
        <v>82</v>
      </c>
      <c r="B41" s="83"/>
      <c r="C41" s="84">
        <v>4</v>
      </c>
      <c r="D41" s="84"/>
      <c r="E41" s="84"/>
      <c r="F41" s="84"/>
      <c r="G41" s="85"/>
      <c r="H41" s="7">
        <f t="shared" si="1"/>
        <v>4</v>
      </c>
    </row>
    <row r="42" spans="1:8" x14ac:dyDescent="0.35">
      <c r="A42" s="64" t="s">
        <v>50</v>
      </c>
      <c r="B42" s="83">
        <v>4</v>
      </c>
      <c r="C42" s="84"/>
      <c r="D42" s="84"/>
      <c r="E42" s="84"/>
      <c r="F42" s="84"/>
      <c r="G42" s="85"/>
      <c r="H42" s="7">
        <f t="shared" si="1"/>
        <v>4</v>
      </c>
    </row>
    <row r="43" spans="1:8" x14ac:dyDescent="0.35">
      <c r="A43" s="12" t="s">
        <v>127</v>
      </c>
      <c r="B43" s="83"/>
      <c r="C43" s="84"/>
      <c r="D43" s="84"/>
      <c r="E43" s="84">
        <v>2</v>
      </c>
      <c r="F43" s="84">
        <v>2</v>
      </c>
      <c r="G43" s="85"/>
      <c r="H43" s="7">
        <f t="shared" si="1"/>
        <v>4</v>
      </c>
    </row>
    <row r="44" spans="1:8" x14ac:dyDescent="0.35">
      <c r="A44" s="12" t="s">
        <v>49</v>
      </c>
      <c r="B44" s="83">
        <v>3</v>
      </c>
      <c r="C44" s="84"/>
      <c r="D44" s="84"/>
      <c r="E44" s="84"/>
      <c r="F44" s="84"/>
      <c r="G44" s="85"/>
      <c r="H44" s="7">
        <f t="shared" si="1"/>
        <v>3</v>
      </c>
    </row>
    <row r="45" spans="1:8" x14ac:dyDescent="0.35">
      <c r="A45" s="63" t="s">
        <v>83</v>
      </c>
      <c r="B45" s="83"/>
      <c r="C45" s="84">
        <v>3</v>
      </c>
      <c r="D45" s="84"/>
      <c r="E45" s="84"/>
      <c r="F45" s="84"/>
      <c r="G45" s="85"/>
      <c r="H45" s="7">
        <f t="shared" si="1"/>
        <v>3</v>
      </c>
    </row>
    <row r="46" spans="1:8" x14ac:dyDescent="0.35">
      <c r="A46" s="63" t="s">
        <v>105</v>
      </c>
      <c r="B46" s="83"/>
      <c r="C46" s="84"/>
      <c r="D46" s="84">
        <v>3</v>
      </c>
      <c r="E46" s="84"/>
      <c r="F46" s="84"/>
      <c r="G46" s="85"/>
      <c r="H46" s="7">
        <f t="shared" si="1"/>
        <v>3</v>
      </c>
    </row>
    <row r="47" spans="1:8" x14ac:dyDescent="0.35">
      <c r="A47" s="12" t="s">
        <v>84</v>
      </c>
      <c r="B47" s="83"/>
      <c r="C47" s="84">
        <v>2</v>
      </c>
      <c r="D47" s="84">
        <v>1</v>
      </c>
      <c r="E47" s="84"/>
      <c r="F47" s="84"/>
      <c r="G47" s="84"/>
      <c r="H47" s="7">
        <f t="shared" si="1"/>
        <v>3</v>
      </c>
    </row>
    <row r="48" spans="1:8" x14ac:dyDescent="0.35">
      <c r="A48" s="122" t="s">
        <v>156</v>
      </c>
      <c r="B48" s="80"/>
      <c r="C48" s="81"/>
      <c r="D48" s="81"/>
      <c r="E48" s="81"/>
      <c r="F48" s="81">
        <v>3</v>
      </c>
      <c r="G48" s="82"/>
      <c r="H48" s="7">
        <f t="shared" si="1"/>
        <v>3</v>
      </c>
    </row>
    <row r="49" spans="1:8" x14ac:dyDescent="0.35">
      <c r="A49" s="12" t="s">
        <v>142</v>
      </c>
      <c r="B49" s="83">
        <v>2</v>
      </c>
      <c r="C49" s="84"/>
      <c r="D49" s="84"/>
      <c r="E49" s="84"/>
      <c r="F49" s="84"/>
      <c r="G49" s="84"/>
      <c r="H49" s="7">
        <f t="shared" si="1"/>
        <v>2</v>
      </c>
    </row>
    <row r="50" spans="1:8" x14ac:dyDescent="0.35">
      <c r="A50" s="12" t="s">
        <v>106</v>
      </c>
      <c r="B50" s="83"/>
      <c r="C50" s="84"/>
      <c r="D50" s="84">
        <v>2</v>
      </c>
      <c r="E50" s="84"/>
      <c r="F50" s="84"/>
      <c r="G50" s="84"/>
      <c r="H50" s="7">
        <f t="shared" si="1"/>
        <v>2</v>
      </c>
    </row>
    <row r="51" spans="1:8" x14ac:dyDescent="0.35">
      <c r="A51" s="12" t="s">
        <v>158</v>
      </c>
      <c r="B51" s="83"/>
      <c r="C51" s="84"/>
      <c r="D51" s="84"/>
      <c r="E51" s="84"/>
      <c r="F51" s="84">
        <v>2</v>
      </c>
      <c r="G51" s="86"/>
      <c r="H51" s="7">
        <f t="shared" si="1"/>
        <v>2</v>
      </c>
    </row>
    <row r="52" spans="1:8" x14ac:dyDescent="0.35">
      <c r="A52" s="12" t="s">
        <v>157</v>
      </c>
      <c r="B52" s="83"/>
      <c r="C52" s="84"/>
      <c r="D52" s="84"/>
      <c r="E52" s="84"/>
      <c r="F52" s="84">
        <v>1</v>
      </c>
      <c r="G52" s="84"/>
      <c r="H52" s="7">
        <f t="shared" si="1"/>
        <v>1</v>
      </c>
    </row>
    <row r="53" spans="1:8" x14ac:dyDescent="0.35">
      <c r="A53" s="12" t="s">
        <v>126</v>
      </c>
      <c r="B53" s="83"/>
      <c r="C53" s="84"/>
      <c r="D53" s="84"/>
      <c r="E53" s="84">
        <v>1</v>
      </c>
      <c r="F53" s="84"/>
      <c r="G53" s="85"/>
      <c r="H53" s="7">
        <f t="shared" si="1"/>
        <v>1</v>
      </c>
    </row>
    <row r="54" spans="1:8" ht="15" thickBot="1" x14ac:dyDescent="0.4">
      <c r="A54" s="102" t="s">
        <v>51</v>
      </c>
      <c r="B54" s="108">
        <v>1</v>
      </c>
      <c r="C54" s="106"/>
      <c r="D54" s="106"/>
      <c r="E54" s="106"/>
      <c r="F54" s="106"/>
      <c r="G54" s="106"/>
      <c r="H54" s="109">
        <f t="shared" si="1"/>
        <v>1</v>
      </c>
    </row>
  </sheetData>
  <autoFilter ref="A1:H29" xr:uid="{00000000-0009-0000-0000-000002000000}">
    <sortState xmlns:xlrd2="http://schemas.microsoft.com/office/spreadsheetml/2017/richdata2" ref="A2:H33">
      <sortCondition descending="1" ref="H1:H29"/>
    </sortState>
  </autoFilter>
  <sortState xmlns:xlrd2="http://schemas.microsoft.com/office/spreadsheetml/2017/richdata2" ref="A2:H54">
    <sortCondition descending="1" ref="H1"/>
  </sortState>
  <pageMargins left="0.7" right="0.7" top="0.75" bottom="0.75" header="0.3" footer="0.3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9"/>
  <sheetViews>
    <sheetView workbookViewId="0">
      <selection activeCell="J39" sqref="J39"/>
    </sheetView>
  </sheetViews>
  <sheetFormatPr baseColWidth="10" defaultRowHeight="14.5" x14ac:dyDescent="0.35"/>
  <cols>
    <col min="1" max="1" width="28.81640625" customWidth="1"/>
    <col min="6" max="6" width="14.26953125" customWidth="1"/>
  </cols>
  <sheetData>
    <row r="1" spans="1:8" ht="16" thickBot="1" x14ac:dyDescent="0.4">
      <c r="A1" s="32" t="s">
        <v>5</v>
      </c>
      <c r="B1" s="9">
        <v>46114</v>
      </c>
      <c r="C1" s="10">
        <v>46149</v>
      </c>
      <c r="D1" s="10">
        <v>46184</v>
      </c>
      <c r="E1" s="10">
        <v>46205</v>
      </c>
      <c r="F1" s="10">
        <v>46275</v>
      </c>
      <c r="G1" s="11">
        <v>46296</v>
      </c>
      <c r="H1" s="8" t="s">
        <v>34</v>
      </c>
    </row>
    <row r="2" spans="1:8" x14ac:dyDescent="0.35">
      <c r="A2" s="101" t="s">
        <v>57</v>
      </c>
      <c r="B2" s="98">
        <v>4</v>
      </c>
      <c r="C2" s="84">
        <v>13</v>
      </c>
      <c r="D2" s="84">
        <v>4</v>
      </c>
      <c r="E2" s="84">
        <v>10</v>
      </c>
      <c r="F2" s="84">
        <v>9</v>
      </c>
      <c r="G2" s="85"/>
      <c r="H2" s="87">
        <f t="shared" ref="H2:H37" si="0">SUM(B2:G2)</f>
        <v>40</v>
      </c>
    </row>
    <row r="3" spans="1:8" x14ac:dyDescent="0.35">
      <c r="A3" s="12" t="s">
        <v>137</v>
      </c>
      <c r="B3" s="98">
        <v>1</v>
      </c>
      <c r="C3" s="84"/>
      <c r="D3" s="91"/>
      <c r="E3" s="84">
        <v>14</v>
      </c>
      <c r="F3" s="84">
        <v>7</v>
      </c>
      <c r="G3" s="85"/>
      <c r="H3" s="87">
        <f t="shared" si="0"/>
        <v>22</v>
      </c>
    </row>
    <row r="4" spans="1:8" x14ac:dyDescent="0.35">
      <c r="A4" s="12" t="s">
        <v>114</v>
      </c>
      <c r="B4" s="98"/>
      <c r="C4" s="84"/>
      <c r="D4" s="84">
        <v>4</v>
      </c>
      <c r="E4" s="84">
        <v>14</v>
      </c>
      <c r="F4" s="84">
        <v>1</v>
      </c>
      <c r="G4" s="85"/>
      <c r="H4" s="87">
        <f t="shared" si="0"/>
        <v>19</v>
      </c>
    </row>
    <row r="5" spans="1:8" x14ac:dyDescent="0.35">
      <c r="A5" s="12" t="s">
        <v>62</v>
      </c>
      <c r="B5" s="98">
        <v>0</v>
      </c>
      <c r="C5" s="84">
        <v>4</v>
      </c>
      <c r="D5" s="84">
        <v>14</v>
      </c>
      <c r="E5" s="84"/>
      <c r="F5" s="84"/>
      <c r="G5" s="85"/>
      <c r="H5" s="87">
        <f t="shared" si="0"/>
        <v>18</v>
      </c>
    </row>
    <row r="6" spans="1:8" x14ac:dyDescent="0.35">
      <c r="A6" s="12" t="s">
        <v>143</v>
      </c>
      <c r="B6" s="98"/>
      <c r="C6" s="84"/>
      <c r="D6" s="84">
        <v>9</v>
      </c>
      <c r="E6" s="84"/>
      <c r="F6" s="84">
        <v>8</v>
      </c>
      <c r="G6" s="85"/>
      <c r="H6" s="87">
        <f t="shared" si="0"/>
        <v>17</v>
      </c>
    </row>
    <row r="7" spans="1:8" x14ac:dyDescent="0.35">
      <c r="A7" s="12" t="s">
        <v>89</v>
      </c>
      <c r="B7" s="98"/>
      <c r="C7" s="84">
        <v>6</v>
      </c>
      <c r="D7" s="84"/>
      <c r="E7" s="84">
        <v>8</v>
      </c>
      <c r="F7" s="84"/>
      <c r="G7" s="85"/>
      <c r="H7" s="87">
        <f t="shared" si="0"/>
        <v>14</v>
      </c>
    </row>
    <row r="8" spans="1:8" x14ac:dyDescent="0.35">
      <c r="A8" s="12" t="s">
        <v>159</v>
      </c>
      <c r="B8" s="98"/>
      <c r="C8" s="84"/>
      <c r="D8" s="84"/>
      <c r="E8" s="84"/>
      <c r="F8" s="84">
        <v>14</v>
      </c>
      <c r="G8" s="85"/>
      <c r="H8" s="87">
        <f t="shared" si="0"/>
        <v>14</v>
      </c>
    </row>
    <row r="9" spans="1:8" x14ac:dyDescent="0.35">
      <c r="A9" s="12" t="s">
        <v>128</v>
      </c>
      <c r="B9" s="98"/>
      <c r="C9" s="84"/>
      <c r="D9" s="84"/>
      <c r="E9" s="84">
        <v>13</v>
      </c>
      <c r="F9" s="84"/>
      <c r="G9" s="85"/>
      <c r="H9" s="87">
        <f t="shared" si="0"/>
        <v>13</v>
      </c>
    </row>
    <row r="10" spans="1:8" x14ac:dyDescent="0.35">
      <c r="A10" s="12" t="s">
        <v>56</v>
      </c>
      <c r="B10" s="98">
        <v>12</v>
      </c>
      <c r="C10" s="84"/>
      <c r="D10" s="84"/>
      <c r="E10" s="84"/>
      <c r="F10" s="84"/>
      <c r="G10" s="85"/>
      <c r="H10" s="87">
        <f t="shared" si="0"/>
        <v>12</v>
      </c>
    </row>
    <row r="11" spans="1:8" x14ac:dyDescent="0.35">
      <c r="A11" s="12" t="s">
        <v>54</v>
      </c>
      <c r="B11" s="98">
        <v>10</v>
      </c>
      <c r="C11" s="84"/>
      <c r="D11" s="84"/>
      <c r="E11" s="84"/>
      <c r="F11" s="84"/>
      <c r="G11" s="85"/>
      <c r="H11" s="87">
        <f t="shared" si="0"/>
        <v>10</v>
      </c>
    </row>
    <row r="12" spans="1:8" x14ac:dyDescent="0.35">
      <c r="A12" s="12" t="s">
        <v>85</v>
      </c>
      <c r="B12" s="98"/>
      <c r="C12" s="84">
        <v>10</v>
      </c>
      <c r="D12" s="84"/>
      <c r="E12" s="84"/>
      <c r="F12" s="84"/>
      <c r="G12" s="85"/>
      <c r="H12" s="87">
        <f t="shared" si="0"/>
        <v>10</v>
      </c>
    </row>
    <row r="13" spans="1:8" x14ac:dyDescent="0.35">
      <c r="A13" s="12" t="s">
        <v>53</v>
      </c>
      <c r="B13" s="98">
        <v>9</v>
      </c>
      <c r="C13" s="84"/>
      <c r="D13" s="84"/>
      <c r="E13" s="84"/>
      <c r="F13" s="84"/>
      <c r="G13" s="85"/>
      <c r="H13" s="87">
        <f t="shared" si="0"/>
        <v>9</v>
      </c>
    </row>
    <row r="14" spans="1:8" x14ac:dyDescent="0.35">
      <c r="A14" s="12" t="s">
        <v>86</v>
      </c>
      <c r="B14" s="98"/>
      <c r="C14" s="84">
        <v>9</v>
      </c>
      <c r="D14" s="84"/>
      <c r="E14" s="84"/>
      <c r="F14" s="84"/>
      <c r="G14" s="85"/>
      <c r="H14" s="87">
        <f t="shared" si="0"/>
        <v>9</v>
      </c>
    </row>
    <row r="15" spans="1:8" x14ac:dyDescent="0.35">
      <c r="A15" s="63" t="s">
        <v>108</v>
      </c>
      <c r="B15" s="98"/>
      <c r="C15" s="84"/>
      <c r="D15" s="84">
        <v>7</v>
      </c>
      <c r="E15" s="84">
        <v>2</v>
      </c>
      <c r="F15" s="84"/>
      <c r="G15" s="85"/>
      <c r="H15" s="87">
        <f t="shared" si="0"/>
        <v>9</v>
      </c>
    </row>
    <row r="16" spans="1:8" x14ac:dyDescent="0.35">
      <c r="A16" s="12" t="s">
        <v>55</v>
      </c>
      <c r="B16" s="98">
        <v>7</v>
      </c>
      <c r="C16" s="84"/>
      <c r="D16" s="84"/>
      <c r="E16" s="84"/>
      <c r="F16" s="84"/>
      <c r="G16" s="85"/>
      <c r="H16" s="87">
        <f t="shared" si="0"/>
        <v>7</v>
      </c>
    </row>
    <row r="17" spans="1:8" x14ac:dyDescent="0.35">
      <c r="A17" s="12" t="s">
        <v>129</v>
      </c>
      <c r="B17" s="98"/>
      <c r="C17" s="84"/>
      <c r="D17" s="84"/>
      <c r="E17" s="84">
        <v>7</v>
      </c>
      <c r="F17" s="84"/>
      <c r="G17" s="85"/>
      <c r="H17" s="87">
        <f t="shared" si="0"/>
        <v>7</v>
      </c>
    </row>
    <row r="18" spans="1:8" x14ac:dyDescent="0.35">
      <c r="A18" s="12" t="s">
        <v>151</v>
      </c>
      <c r="B18" s="98">
        <v>1</v>
      </c>
      <c r="C18" s="84"/>
      <c r="D18" s="84"/>
      <c r="E18" s="84"/>
      <c r="F18" s="84">
        <v>6</v>
      </c>
      <c r="G18" s="85"/>
      <c r="H18" s="87">
        <f t="shared" si="0"/>
        <v>7</v>
      </c>
    </row>
    <row r="19" spans="1:8" x14ac:dyDescent="0.35">
      <c r="A19" s="12" t="s">
        <v>109</v>
      </c>
      <c r="B19" s="98"/>
      <c r="C19" s="84"/>
      <c r="D19" s="84">
        <v>6</v>
      </c>
      <c r="E19" s="84"/>
      <c r="F19" s="84"/>
      <c r="G19" s="85"/>
      <c r="H19" s="87">
        <f t="shared" si="0"/>
        <v>6</v>
      </c>
    </row>
    <row r="20" spans="1:8" x14ac:dyDescent="0.35">
      <c r="A20" s="12" t="s">
        <v>130</v>
      </c>
      <c r="B20" s="98"/>
      <c r="C20" s="84"/>
      <c r="D20" s="84"/>
      <c r="E20" s="84">
        <v>6</v>
      </c>
      <c r="F20" s="84"/>
      <c r="G20" s="85"/>
      <c r="H20" s="87">
        <f t="shared" si="0"/>
        <v>6</v>
      </c>
    </row>
    <row r="21" spans="1:8" x14ac:dyDescent="0.35">
      <c r="A21" s="12" t="s">
        <v>72</v>
      </c>
      <c r="B21" s="98"/>
      <c r="C21" s="84"/>
      <c r="D21" s="84"/>
      <c r="E21" s="84">
        <v>5</v>
      </c>
      <c r="F21" s="84"/>
      <c r="G21" s="85"/>
      <c r="H21" s="87">
        <f t="shared" si="0"/>
        <v>5</v>
      </c>
    </row>
    <row r="22" spans="1:8" x14ac:dyDescent="0.35">
      <c r="A22" s="12" t="s">
        <v>90</v>
      </c>
      <c r="B22" s="98"/>
      <c r="C22" s="84">
        <v>5</v>
      </c>
      <c r="D22" s="84"/>
      <c r="E22" s="84"/>
      <c r="F22" s="84"/>
      <c r="G22" s="85"/>
      <c r="H22" s="87">
        <f t="shared" si="0"/>
        <v>5</v>
      </c>
    </row>
    <row r="23" spans="1:8" x14ac:dyDescent="0.35">
      <c r="A23" s="12" t="s">
        <v>110</v>
      </c>
      <c r="B23" s="98"/>
      <c r="C23" s="84"/>
      <c r="D23" s="84">
        <v>5</v>
      </c>
      <c r="E23" s="84"/>
      <c r="F23" s="84"/>
      <c r="G23" s="85"/>
      <c r="H23" s="87">
        <f t="shared" si="0"/>
        <v>5</v>
      </c>
    </row>
    <row r="24" spans="1:8" x14ac:dyDescent="0.35">
      <c r="A24" s="12" t="s">
        <v>59</v>
      </c>
      <c r="B24" s="98">
        <v>5</v>
      </c>
      <c r="C24" s="84"/>
      <c r="D24" s="84"/>
      <c r="E24" s="84"/>
      <c r="F24" s="84"/>
      <c r="G24" s="85"/>
      <c r="H24" s="87">
        <f t="shared" si="0"/>
        <v>5</v>
      </c>
    </row>
    <row r="25" spans="1:8" x14ac:dyDescent="0.35">
      <c r="A25" s="12" t="s">
        <v>60</v>
      </c>
      <c r="B25" s="98">
        <v>3</v>
      </c>
      <c r="C25" s="84">
        <v>1</v>
      </c>
      <c r="D25" s="84">
        <v>1</v>
      </c>
      <c r="E25" s="84"/>
      <c r="F25" s="84"/>
      <c r="G25" s="85"/>
      <c r="H25" s="87">
        <f t="shared" si="0"/>
        <v>5</v>
      </c>
    </row>
    <row r="26" spans="1:8" x14ac:dyDescent="0.35">
      <c r="A26" s="12" t="s">
        <v>160</v>
      </c>
      <c r="B26" s="98"/>
      <c r="C26" s="84"/>
      <c r="D26" s="84"/>
      <c r="E26" s="84"/>
      <c r="F26" s="84">
        <v>5</v>
      </c>
      <c r="G26" s="85"/>
      <c r="H26" s="87">
        <f t="shared" si="0"/>
        <v>5</v>
      </c>
    </row>
    <row r="27" spans="1:8" x14ac:dyDescent="0.35">
      <c r="A27" s="12" t="s">
        <v>131</v>
      </c>
      <c r="B27" s="98"/>
      <c r="C27" s="84"/>
      <c r="D27" s="84"/>
      <c r="E27" s="84">
        <v>4</v>
      </c>
      <c r="F27" s="84"/>
      <c r="G27" s="85"/>
      <c r="H27" s="87">
        <f t="shared" si="0"/>
        <v>4</v>
      </c>
    </row>
    <row r="28" spans="1:8" x14ac:dyDescent="0.35">
      <c r="A28" s="12" t="s">
        <v>161</v>
      </c>
      <c r="B28" s="98"/>
      <c r="C28" s="84"/>
      <c r="D28" s="84"/>
      <c r="E28" s="84"/>
      <c r="F28" s="84">
        <v>4</v>
      </c>
      <c r="G28" s="85"/>
      <c r="H28" s="87">
        <f t="shared" si="0"/>
        <v>4</v>
      </c>
    </row>
    <row r="29" spans="1:8" x14ac:dyDescent="0.35">
      <c r="A29" s="12" t="s">
        <v>91</v>
      </c>
      <c r="B29" s="98"/>
      <c r="C29" s="84">
        <v>3</v>
      </c>
      <c r="D29" s="84"/>
      <c r="E29" s="84"/>
      <c r="F29" s="84"/>
      <c r="G29" s="85"/>
      <c r="H29" s="88">
        <f t="shared" si="0"/>
        <v>3</v>
      </c>
    </row>
    <row r="30" spans="1:8" x14ac:dyDescent="0.35">
      <c r="A30" s="12" t="s">
        <v>111</v>
      </c>
      <c r="B30" s="98"/>
      <c r="C30" s="84"/>
      <c r="D30" s="84">
        <v>3</v>
      </c>
      <c r="E30" s="84"/>
      <c r="F30" s="84"/>
      <c r="G30" s="85"/>
      <c r="H30" s="87">
        <f t="shared" si="0"/>
        <v>3</v>
      </c>
    </row>
    <row r="31" spans="1:8" x14ac:dyDescent="0.35">
      <c r="A31" s="12" t="s">
        <v>132</v>
      </c>
      <c r="B31" s="98"/>
      <c r="C31" s="84"/>
      <c r="D31" s="84"/>
      <c r="E31" s="84">
        <v>3</v>
      </c>
      <c r="F31" s="84"/>
      <c r="G31" s="85"/>
      <c r="H31" s="87">
        <f t="shared" si="0"/>
        <v>3</v>
      </c>
    </row>
    <row r="32" spans="1:8" x14ac:dyDescent="0.35">
      <c r="A32" s="97" t="s">
        <v>162</v>
      </c>
      <c r="B32" s="99"/>
      <c r="C32" s="89"/>
      <c r="D32" s="104"/>
      <c r="E32" s="89"/>
      <c r="F32" s="89">
        <v>3</v>
      </c>
      <c r="G32" s="90"/>
      <c r="H32" s="87">
        <f t="shared" si="0"/>
        <v>3</v>
      </c>
    </row>
    <row r="33" spans="1:8" x14ac:dyDescent="0.35">
      <c r="A33" s="12" t="s">
        <v>61</v>
      </c>
      <c r="B33" s="98">
        <v>2</v>
      </c>
      <c r="C33" s="84"/>
      <c r="D33" s="84"/>
      <c r="E33" s="84"/>
      <c r="F33" s="84"/>
      <c r="G33" s="84"/>
      <c r="H33" s="87">
        <f t="shared" si="0"/>
        <v>2</v>
      </c>
    </row>
    <row r="34" spans="1:8" x14ac:dyDescent="0.35">
      <c r="A34" s="12" t="s">
        <v>92</v>
      </c>
      <c r="B34" s="98"/>
      <c r="C34" s="84">
        <v>2</v>
      </c>
      <c r="D34" s="84"/>
      <c r="E34" s="84"/>
      <c r="F34" s="84"/>
      <c r="G34" s="84"/>
      <c r="H34" s="87">
        <f t="shared" si="0"/>
        <v>2</v>
      </c>
    </row>
    <row r="35" spans="1:8" x14ac:dyDescent="0.35">
      <c r="A35" s="12" t="s">
        <v>112</v>
      </c>
      <c r="B35" s="98"/>
      <c r="C35" s="84"/>
      <c r="D35" s="84">
        <v>2</v>
      </c>
      <c r="E35" s="84"/>
      <c r="F35" s="84"/>
      <c r="G35" s="84"/>
      <c r="H35" s="87">
        <f t="shared" si="0"/>
        <v>2</v>
      </c>
    </row>
    <row r="36" spans="1:8" x14ac:dyDescent="0.35">
      <c r="A36" s="12" t="s">
        <v>163</v>
      </c>
      <c r="B36" s="98"/>
      <c r="C36" s="84"/>
      <c r="D36" s="84"/>
      <c r="E36" s="84"/>
      <c r="F36" s="84">
        <v>2</v>
      </c>
      <c r="G36" s="86"/>
      <c r="H36" s="87">
        <f t="shared" si="0"/>
        <v>2</v>
      </c>
    </row>
    <row r="37" spans="1:8" ht="15" thickBot="1" x14ac:dyDescent="0.4">
      <c r="A37" s="102" t="s">
        <v>133</v>
      </c>
      <c r="B37" s="105"/>
      <c r="C37" s="106"/>
      <c r="D37" s="106"/>
      <c r="E37" s="106">
        <v>1</v>
      </c>
      <c r="F37" s="106"/>
      <c r="G37" s="106"/>
      <c r="H37" s="107">
        <f t="shared" si="0"/>
        <v>1</v>
      </c>
    </row>
    <row r="38" spans="1:8" x14ac:dyDescent="0.35">
      <c r="A38" s="100"/>
      <c r="B38" s="103"/>
      <c r="C38" s="103"/>
      <c r="D38" s="103"/>
      <c r="E38" s="103"/>
      <c r="F38" s="103"/>
      <c r="G38" s="103"/>
      <c r="H38" s="103"/>
    </row>
    <row r="39" spans="1:8" x14ac:dyDescent="0.35">
      <c r="A39" s="39"/>
      <c r="B39" s="1"/>
      <c r="C39" s="1"/>
      <c r="D39" s="1"/>
      <c r="E39" s="1"/>
      <c r="F39" s="1"/>
      <c r="G39" s="1"/>
      <c r="H39" s="1"/>
    </row>
  </sheetData>
  <sortState xmlns:xlrd2="http://schemas.microsoft.com/office/spreadsheetml/2017/richdata2" ref="A2:H40">
    <sortCondition descending="1" ref="H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4"/>
  <sheetViews>
    <sheetView workbookViewId="0">
      <selection activeCell="B42" sqref="B42"/>
    </sheetView>
  </sheetViews>
  <sheetFormatPr baseColWidth="10" defaultRowHeight="14.5" x14ac:dyDescent="0.35"/>
  <cols>
    <col min="1" max="1" width="28.453125" customWidth="1"/>
    <col min="6" max="6" width="15.1796875" customWidth="1"/>
  </cols>
  <sheetData>
    <row r="1" spans="1:8" ht="16" thickBot="1" x14ac:dyDescent="0.4">
      <c r="A1" s="32" t="s">
        <v>5</v>
      </c>
      <c r="B1" s="9">
        <v>46114</v>
      </c>
      <c r="C1" s="10">
        <v>46149</v>
      </c>
      <c r="D1" s="10">
        <v>46184</v>
      </c>
      <c r="E1" s="10">
        <v>46205</v>
      </c>
      <c r="F1" s="10">
        <v>46275</v>
      </c>
      <c r="G1" s="11">
        <v>46296</v>
      </c>
      <c r="H1" s="8" t="s">
        <v>34</v>
      </c>
    </row>
    <row r="2" spans="1:8" x14ac:dyDescent="0.35">
      <c r="A2" s="12" t="s">
        <v>63</v>
      </c>
      <c r="B2" s="83">
        <v>14</v>
      </c>
      <c r="C2" s="84"/>
      <c r="D2" s="84">
        <v>13</v>
      </c>
      <c r="E2" s="84"/>
      <c r="F2" s="84"/>
      <c r="G2" s="85"/>
      <c r="H2" s="7">
        <f t="shared" ref="H2:H34" si="0">SUM(B2:G2)</f>
        <v>27</v>
      </c>
    </row>
    <row r="3" spans="1:8" x14ac:dyDescent="0.35">
      <c r="A3" s="12" t="s">
        <v>147</v>
      </c>
      <c r="B3" s="83"/>
      <c r="C3" s="84">
        <v>10</v>
      </c>
      <c r="D3" s="84">
        <v>3</v>
      </c>
      <c r="E3" s="84">
        <v>9</v>
      </c>
      <c r="F3" s="84"/>
      <c r="G3" s="85"/>
      <c r="H3" s="7">
        <f t="shared" si="0"/>
        <v>22</v>
      </c>
    </row>
    <row r="4" spans="1:8" x14ac:dyDescent="0.35">
      <c r="A4" s="12" t="s">
        <v>64</v>
      </c>
      <c r="B4" s="83">
        <v>9</v>
      </c>
      <c r="C4" s="84"/>
      <c r="D4" s="84">
        <v>10</v>
      </c>
      <c r="E4" s="84"/>
      <c r="F4" s="84"/>
      <c r="G4" s="85"/>
      <c r="H4" s="7">
        <f t="shared" si="0"/>
        <v>19</v>
      </c>
    </row>
    <row r="5" spans="1:8" x14ac:dyDescent="0.35">
      <c r="A5" s="12" t="s">
        <v>146</v>
      </c>
      <c r="B5" s="83">
        <v>3</v>
      </c>
      <c r="C5" s="84"/>
      <c r="D5" s="84">
        <v>6</v>
      </c>
      <c r="E5" s="84">
        <v>8</v>
      </c>
      <c r="F5" s="84"/>
      <c r="G5" s="85"/>
      <c r="H5" s="7">
        <f t="shared" si="0"/>
        <v>17</v>
      </c>
    </row>
    <row r="6" spans="1:8" x14ac:dyDescent="0.35">
      <c r="A6" s="12" t="s">
        <v>94</v>
      </c>
      <c r="B6" s="83"/>
      <c r="C6" s="84">
        <v>6</v>
      </c>
      <c r="D6" s="84">
        <v>8</v>
      </c>
      <c r="E6" s="84">
        <v>3</v>
      </c>
      <c r="F6" s="84"/>
      <c r="G6" s="85"/>
      <c r="H6" s="7">
        <f t="shared" si="0"/>
        <v>17</v>
      </c>
    </row>
    <row r="7" spans="1:8" x14ac:dyDescent="0.35">
      <c r="A7" s="12" t="s">
        <v>113</v>
      </c>
      <c r="B7" s="83"/>
      <c r="C7" s="84"/>
      <c r="D7" s="84">
        <v>7</v>
      </c>
      <c r="E7" s="84"/>
      <c r="F7" s="84">
        <v>8</v>
      </c>
      <c r="G7" s="85"/>
      <c r="H7" s="7">
        <f t="shared" si="0"/>
        <v>15</v>
      </c>
    </row>
    <row r="8" spans="1:8" x14ac:dyDescent="0.35">
      <c r="A8" s="12" t="s">
        <v>117</v>
      </c>
      <c r="B8" s="83"/>
      <c r="C8" s="84"/>
      <c r="D8" s="84">
        <v>8</v>
      </c>
      <c r="E8" s="84">
        <v>6</v>
      </c>
      <c r="F8" s="84"/>
      <c r="G8" s="85"/>
      <c r="H8" s="7">
        <f t="shared" si="0"/>
        <v>14</v>
      </c>
    </row>
    <row r="9" spans="1:8" x14ac:dyDescent="0.35">
      <c r="A9" s="12" t="s">
        <v>168</v>
      </c>
      <c r="B9" s="83"/>
      <c r="C9" s="84"/>
      <c r="D9" s="84"/>
      <c r="E9" s="84"/>
      <c r="F9" s="84">
        <v>13</v>
      </c>
      <c r="G9" s="85"/>
      <c r="H9" s="7">
        <f t="shared" si="0"/>
        <v>13</v>
      </c>
    </row>
    <row r="10" spans="1:8" x14ac:dyDescent="0.35">
      <c r="A10" s="12" t="s">
        <v>66</v>
      </c>
      <c r="B10" s="83">
        <v>7</v>
      </c>
      <c r="C10" s="84">
        <v>4</v>
      </c>
      <c r="D10" s="84"/>
      <c r="E10" s="84"/>
      <c r="F10" s="84"/>
      <c r="G10" s="85"/>
      <c r="H10" s="7">
        <f t="shared" si="0"/>
        <v>11</v>
      </c>
    </row>
    <row r="11" spans="1:8" x14ac:dyDescent="0.35">
      <c r="A11" s="12" t="s">
        <v>171</v>
      </c>
      <c r="B11" s="83"/>
      <c r="C11" s="84"/>
      <c r="D11" s="84"/>
      <c r="E11" s="84"/>
      <c r="F11" s="84">
        <v>10</v>
      </c>
      <c r="G11" s="85"/>
      <c r="H11" s="7">
        <f t="shared" si="0"/>
        <v>10</v>
      </c>
    </row>
    <row r="12" spans="1:8" x14ac:dyDescent="0.35">
      <c r="A12" s="12" t="s">
        <v>93</v>
      </c>
      <c r="B12" s="83"/>
      <c r="C12" s="84">
        <v>7</v>
      </c>
      <c r="D12" s="84"/>
      <c r="E12" s="84"/>
      <c r="F12" s="84">
        <v>3</v>
      </c>
      <c r="G12" s="85"/>
      <c r="H12" s="7">
        <f t="shared" si="0"/>
        <v>10</v>
      </c>
    </row>
    <row r="13" spans="1:8" x14ac:dyDescent="0.35">
      <c r="A13" s="12" t="s">
        <v>95</v>
      </c>
      <c r="B13" s="83"/>
      <c r="C13" s="84">
        <v>9</v>
      </c>
      <c r="D13" s="84"/>
      <c r="E13" s="84"/>
      <c r="F13" s="84"/>
      <c r="G13" s="85"/>
      <c r="H13" s="7">
        <f t="shared" si="0"/>
        <v>9</v>
      </c>
    </row>
    <row r="14" spans="1:8" x14ac:dyDescent="0.35">
      <c r="A14" s="12" t="s">
        <v>65</v>
      </c>
      <c r="B14" s="83">
        <v>8</v>
      </c>
      <c r="C14" s="84"/>
      <c r="D14" s="84"/>
      <c r="E14" s="84"/>
      <c r="F14" s="84"/>
      <c r="G14" s="85"/>
      <c r="H14" s="7">
        <f t="shared" si="0"/>
        <v>8</v>
      </c>
    </row>
    <row r="15" spans="1:8" x14ac:dyDescent="0.35">
      <c r="A15" s="12" t="s">
        <v>169</v>
      </c>
      <c r="B15" s="83"/>
      <c r="C15" s="84"/>
      <c r="D15" s="84"/>
      <c r="E15" s="84"/>
      <c r="F15" s="84">
        <v>7</v>
      </c>
      <c r="G15" s="85"/>
      <c r="H15" s="7">
        <f t="shared" si="0"/>
        <v>7</v>
      </c>
    </row>
    <row r="16" spans="1:8" x14ac:dyDescent="0.35">
      <c r="A16" s="12" t="s">
        <v>67</v>
      </c>
      <c r="B16" s="83">
        <v>6</v>
      </c>
      <c r="C16" s="84"/>
      <c r="D16" s="84"/>
      <c r="E16" s="84"/>
      <c r="F16" s="84"/>
      <c r="G16" s="85"/>
      <c r="H16" s="7">
        <f t="shared" si="0"/>
        <v>6</v>
      </c>
    </row>
    <row r="17" spans="1:8" x14ac:dyDescent="0.35">
      <c r="A17" s="12" t="s">
        <v>134</v>
      </c>
      <c r="B17" s="83"/>
      <c r="C17" s="84"/>
      <c r="D17" s="84"/>
      <c r="E17" s="84">
        <v>6</v>
      </c>
      <c r="F17" s="84"/>
      <c r="G17" s="85"/>
      <c r="H17" s="7">
        <f t="shared" si="0"/>
        <v>6</v>
      </c>
    </row>
    <row r="18" spans="1:8" x14ac:dyDescent="0.35">
      <c r="A18" s="12" t="s">
        <v>170</v>
      </c>
      <c r="B18" s="83"/>
      <c r="C18" s="84"/>
      <c r="D18" s="84"/>
      <c r="E18" s="84"/>
      <c r="F18" s="84">
        <v>6</v>
      </c>
      <c r="G18" s="85"/>
      <c r="H18" s="7">
        <f t="shared" si="0"/>
        <v>6</v>
      </c>
    </row>
    <row r="19" spans="1:8" x14ac:dyDescent="0.35">
      <c r="A19" s="12" t="s">
        <v>115</v>
      </c>
      <c r="B19" s="83"/>
      <c r="C19" s="84"/>
      <c r="D19" s="84">
        <v>2</v>
      </c>
      <c r="E19" s="84">
        <v>2</v>
      </c>
      <c r="F19" s="84">
        <v>2</v>
      </c>
      <c r="G19" s="85"/>
      <c r="H19" s="7">
        <f t="shared" si="0"/>
        <v>6</v>
      </c>
    </row>
    <row r="20" spans="1:8" x14ac:dyDescent="0.35">
      <c r="A20" s="12" t="s">
        <v>68</v>
      </c>
      <c r="B20" s="83">
        <v>5</v>
      </c>
      <c r="C20" s="84"/>
      <c r="D20" s="84"/>
      <c r="E20" s="84"/>
      <c r="F20" s="84"/>
      <c r="G20" s="85"/>
      <c r="H20" s="7">
        <f t="shared" si="0"/>
        <v>5</v>
      </c>
    </row>
    <row r="21" spans="1:8" x14ac:dyDescent="0.35">
      <c r="A21" s="12" t="s">
        <v>96</v>
      </c>
      <c r="B21" s="83"/>
      <c r="C21" s="84">
        <v>5</v>
      </c>
      <c r="D21" s="84"/>
      <c r="E21" s="84"/>
      <c r="F21" s="84"/>
      <c r="G21" s="85"/>
      <c r="H21" s="7">
        <f t="shared" si="0"/>
        <v>5</v>
      </c>
    </row>
    <row r="22" spans="1:8" x14ac:dyDescent="0.35">
      <c r="A22" s="12" t="s">
        <v>135</v>
      </c>
      <c r="B22" s="83"/>
      <c r="C22" s="84"/>
      <c r="D22" s="84"/>
      <c r="E22" s="84">
        <v>5</v>
      </c>
      <c r="F22" s="84"/>
      <c r="G22" s="85"/>
      <c r="H22" s="7">
        <f t="shared" si="0"/>
        <v>5</v>
      </c>
    </row>
    <row r="23" spans="1:8" x14ac:dyDescent="0.35">
      <c r="A23" s="12" t="s">
        <v>116</v>
      </c>
      <c r="B23" s="83"/>
      <c r="C23" s="84"/>
      <c r="D23" s="84">
        <v>5</v>
      </c>
      <c r="E23" s="84"/>
      <c r="F23" s="84"/>
      <c r="G23" s="85"/>
      <c r="H23" s="7">
        <f t="shared" si="0"/>
        <v>5</v>
      </c>
    </row>
    <row r="24" spans="1:8" x14ac:dyDescent="0.35">
      <c r="A24" s="12" t="s">
        <v>172</v>
      </c>
      <c r="B24" s="83"/>
      <c r="C24" s="84"/>
      <c r="D24" s="84"/>
      <c r="E24" s="84"/>
      <c r="F24" s="84">
        <v>5</v>
      </c>
      <c r="G24" s="85"/>
      <c r="H24" s="7">
        <f t="shared" si="0"/>
        <v>5</v>
      </c>
    </row>
    <row r="25" spans="1:8" x14ac:dyDescent="0.35">
      <c r="A25" s="12" t="s">
        <v>70</v>
      </c>
      <c r="B25" s="83">
        <v>3</v>
      </c>
      <c r="C25" s="84"/>
      <c r="D25" s="84"/>
      <c r="E25" s="84"/>
      <c r="F25" s="84">
        <v>1</v>
      </c>
      <c r="G25" s="85"/>
      <c r="H25" s="7">
        <f t="shared" si="0"/>
        <v>4</v>
      </c>
    </row>
    <row r="26" spans="1:8" x14ac:dyDescent="0.35">
      <c r="A26" s="63" t="s">
        <v>69</v>
      </c>
      <c r="B26" s="83">
        <v>4</v>
      </c>
      <c r="C26" s="84"/>
      <c r="D26" s="84"/>
      <c r="E26" s="84"/>
      <c r="F26" s="84"/>
      <c r="G26" s="85"/>
      <c r="H26" s="7">
        <f t="shared" si="0"/>
        <v>4</v>
      </c>
    </row>
    <row r="27" spans="1:8" x14ac:dyDescent="0.35">
      <c r="A27" s="63" t="s">
        <v>173</v>
      </c>
      <c r="B27" s="83"/>
      <c r="C27" s="84"/>
      <c r="D27" s="84"/>
      <c r="E27" s="84"/>
      <c r="F27" s="84">
        <v>4</v>
      </c>
      <c r="G27" s="85"/>
      <c r="H27" s="7">
        <f t="shared" si="0"/>
        <v>4</v>
      </c>
    </row>
    <row r="28" spans="1:8" x14ac:dyDescent="0.35">
      <c r="A28" s="12" t="s">
        <v>97</v>
      </c>
      <c r="B28" s="83"/>
      <c r="C28" s="84">
        <v>3</v>
      </c>
      <c r="D28" s="84"/>
      <c r="E28" s="84"/>
      <c r="F28" s="84"/>
      <c r="G28" s="85"/>
      <c r="H28" s="7">
        <f t="shared" si="0"/>
        <v>3</v>
      </c>
    </row>
    <row r="29" spans="1:8" x14ac:dyDescent="0.35">
      <c r="A29" s="12" t="s">
        <v>71</v>
      </c>
      <c r="B29" s="83">
        <v>2</v>
      </c>
      <c r="C29" s="84"/>
      <c r="D29" s="84"/>
      <c r="E29" s="84"/>
      <c r="F29" s="84"/>
      <c r="G29" s="85"/>
      <c r="H29" s="7">
        <f t="shared" si="0"/>
        <v>2</v>
      </c>
    </row>
    <row r="30" spans="1:8" x14ac:dyDescent="0.35">
      <c r="A30" s="12" t="s">
        <v>98</v>
      </c>
      <c r="B30" s="83"/>
      <c r="C30" s="84">
        <v>2</v>
      </c>
      <c r="D30" s="84"/>
      <c r="E30" s="84"/>
      <c r="F30" s="84"/>
      <c r="G30" s="85"/>
      <c r="H30" s="7">
        <f t="shared" si="0"/>
        <v>2</v>
      </c>
    </row>
    <row r="31" spans="1:8" x14ac:dyDescent="0.35">
      <c r="A31" s="12" t="s">
        <v>136</v>
      </c>
      <c r="B31" s="83"/>
      <c r="C31" s="84"/>
      <c r="D31" s="84"/>
      <c r="E31" s="84">
        <v>1</v>
      </c>
      <c r="F31" s="84"/>
      <c r="G31" s="85"/>
      <c r="H31" s="7">
        <f t="shared" si="0"/>
        <v>1</v>
      </c>
    </row>
    <row r="32" spans="1:8" x14ac:dyDescent="0.35">
      <c r="A32" s="12" t="s">
        <v>72</v>
      </c>
      <c r="B32" s="83">
        <v>1</v>
      </c>
      <c r="C32" s="84"/>
      <c r="D32" s="84"/>
      <c r="E32" s="84"/>
      <c r="F32" s="84"/>
      <c r="G32" s="85"/>
      <c r="H32" s="7">
        <f t="shared" si="0"/>
        <v>1</v>
      </c>
    </row>
    <row r="33" spans="1:8" x14ac:dyDescent="0.35">
      <c r="A33" s="12" t="s">
        <v>148</v>
      </c>
      <c r="B33" s="83"/>
      <c r="C33" s="84">
        <v>1</v>
      </c>
      <c r="D33" s="84"/>
      <c r="E33" s="84"/>
      <c r="F33" s="84"/>
      <c r="G33" s="85"/>
      <c r="H33" s="7">
        <f t="shared" si="0"/>
        <v>1</v>
      </c>
    </row>
    <row r="34" spans="1:8" ht="15" thickBot="1" x14ac:dyDescent="0.4">
      <c r="A34" s="102" t="s">
        <v>150</v>
      </c>
      <c r="B34" s="108"/>
      <c r="C34" s="106"/>
      <c r="D34" s="106">
        <v>1</v>
      </c>
      <c r="E34" s="106"/>
      <c r="F34" s="106"/>
      <c r="G34" s="110"/>
      <c r="H34" s="109">
        <f t="shared" si="0"/>
        <v>1</v>
      </c>
    </row>
  </sheetData>
  <sortState xmlns:xlrd2="http://schemas.microsoft.com/office/spreadsheetml/2017/richdata2" ref="A2:H34">
    <sortCondition descending="1" ref="H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1"/>
  <sheetViews>
    <sheetView topLeftCell="A23" workbookViewId="0">
      <selection activeCell="J29" sqref="J29"/>
    </sheetView>
  </sheetViews>
  <sheetFormatPr baseColWidth="10" defaultRowHeight="14.5" x14ac:dyDescent="0.35"/>
  <cols>
    <col min="1" max="1" width="29" customWidth="1"/>
    <col min="6" max="6" width="15.453125" customWidth="1"/>
  </cols>
  <sheetData>
    <row r="1" spans="1:8" ht="16" thickBot="1" x14ac:dyDescent="0.4">
      <c r="A1" s="32" t="s">
        <v>5</v>
      </c>
      <c r="B1" s="9">
        <v>46114</v>
      </c>
      <c r="C1" s="10">
        <v>46149</v>
      </c>
      <c r="D1" s="10">
        <v>46184</v>
      </c>
      <c r="E1" s="10">
        <v>46205</v>
      </c>
      <c r="F1" s="10">
        <v>46275</v>
      </c>
      <c r="G1" s="11">
        <v>46296</v>
      </c>
      <c r="H1" s="8" t="s">
        <v>34</v>
      </c>
    </row>
    <row r="2" spans="1:8" x14ac:dyDescent="0.35">
      <c r="A2" s="35" t="s">
        <v>43</v>
      </c>
      <c r="B2" s="80">
        <v>6</v>
      </c>
      <c r="C2" s="81">
        <v>5</v>
      </c>
      <c r="D2" s="81">
        <v>5</v>
      </c>
      <c r="E2" s="81">
        <v>8</v>
      </c>
      <c r="F2" s="81"/>
      <c r="G2" s="82"/>
      <c r="H2" s="7">
        <f t="shared" ref="H2:H27" si="0">SUM(B2:G2)</f>
        <v>24</v>
      </c>
    </row>
    <row r="3" spans="1:8" x14ac:dyDescent="0.35">
      <c r="A3" s="12" t="s">
        <v>45</v>
      </c>
      <c r="B3" s="83">
        <v>5</v>
      </c>
      <c r="C3" s="84">
        <v>13</v>
      </c>
      <c r="D3" s="84"/>
      <c r="E3" s="84">
        <v>6</v>
      </c>
      <c r="F3" s="84"/>
      <c r="G3" s="85"/>
      <c r="H3" s="7">
        <f t="shared" si="0"/>
        <v>24</v>
      </c>
    </row>
    <row r="4" spans="1:8" x14ac:dyDescent="0.35">
      <c r="A4" s="12" t="s">
        <v>41</v>
      </c>
      <c r="B4" s="83">
        <v>14</v>
      </c>
      <c r="C4" s="84">
        <v>6</v>
      </c>
      <c r="D4" s="84"/>
      <c r="E4" s="84"/>
      <c r="F4" s="84">
        <v>4</v>
      </c>
      <c r="G4" s="85"/>
      <c r="H4" s="7">
        <f t="shared" si="0"/>
        <v>24</v>
      </c>
    </row>
    <row r="5" spans="1:8" x14ac:dyDescent="0.35">
      <c r="A5" s="12" t="s">
        <v>44</v>
      </c>
      <c r="B5" s="83">
        <v>8</v>
      </c>
      <c r="C5" s="84"/>
      <c r="D5" s="84">
        <v>10</v>
      </c>
      <c r="E5" s="84"/>
      <c r="F5" s="84"/>
      <c r="G5" s="85"/>
      <c r="H5" s="7">
        <f t="shared" si="0"/>
        <v>18</v>
      </c>
    </row>
    <row r="6" spans="1:8" x14ac:dyDescent="0.35">
      <c r="A6" s="12" t="s">
        <v>42</v>
      </c>
      <c r="B6" s="83">
        <v>9</v>
      </c>
      <c r="C6" s="84"/>
      <c r="D6" s="84"/>
      <c r="E6" s="84">
        <v>7</v>
      </c>
      <c r="F6" s="84">
        <v>1</v>
      </c>
      <c r="G6" s="85"/>
      <c r="H6" s="7">
        <f t="shared" si="0"/>
        <v>17</v>
      </c>
    </row>
    <row r="7" spans="1:8" x14ac:dyDescent="0.35">
      <c r="A7" s="12" t="s">
        <v>102</v>
      </c>
      <c r="B7" s="83"/>
      <c r="C7" s="84">
        <v>3</v>
      </c>
      <c r="D7" s="84"/>
      <c r="E7" s="84">
        <v>9</v>
      </c>
      <c r="F7" s="84"/>
      <c r="G7" s="85"/>
      <c r="H7" s="7">
        <f t="shared" si="0"/>
        <v>12</v>
      </c>
    </row>
    <row r="8" spans="1:8" x14ac:dyDescent="0.35">
      <c r="A8" s="12" t="s">
        <v>145</v>
      </c>
      <c r="B8" s="83">
        <v>7</v>
      </c>
      <c r="C8" s="84"/>
      <c r="D8" s="84"/>
      <c r="E8" s="84"/>
      <c r="F8" s="84">
        <v>5</v>
      </c>
      <c r="G8" s="85"/>
      <c r="H8" s="7">
        <f t="shared" si="0"/>
        <v>12</v>
      </c>
    </row>
    <row r="9" spans="1:8" x14ac:dyDescent="0.35">
      <c r="A9" s="12" t="s">
        <v>164</v>
      </c>
      <c r="B9" s="5"/>
      <c r="C9" s="1"/>
      <c r="D9" s="1"/>
      <c r="E9" s="1"/>
      <c r="F9" s="1">
        <v>12</v>
      </c>
      <c r="G9" s="6"/>
      <c r="H9" s="7">
        <f t="shared" si="0"/>
        <v>12</v>
      </c>
    </row>
    <row r="10" spans="1:8" x14ac:dyDescent="0.35">
      <c r="A10" s="12" t="s">
        <v>103</v>
      </c>
      <c r="B10" s="83"/>
      <c r="C10" s="84">
        <v>4</v>
      </c>
      <c r="D10" s="84">
        <v>7</v>
      </c>
      <c r="E10" s="84"/>
      <c r="F10" s="84"/>
      <c r="G10" s="85"/>
      <c r="H10" s="7">
        <f t="shared" si="0"/>
        <v>11</v>
      </c>
    </row>
    <row r="11" spans="1:8" x14ac:dyDescent="0.35">
      <c r="A11" s="12" t="s">
        <v>99</v>
      </c>
      <c r="B11" s="83"/>
      <c r="C11" s="84">
        <v>10</v>
      </c>
      <c r="D11" s="84"/>
      <c r="E11" s="84"/>
      <c r="F11" s="84"/>
      <c r="G11" s="85"/>
      <c r="H11" s="7">
        <f t="shared" si="0"/>
        <v>10</v>
      </c>
    </row>
    <row r="12" spans="1:8" x14ac:dyDescent="0.35">
      <c r="A12" s="63" t="s">
        <v>139</v>
      </c>
      <c r="B12" s="83"/>
      <c r="C12" s="84"/>
      <c r="D12" s="84"/>
      <c r="E12" s="84">
        <v>0</v>
      </c>
      <c r="F12" s="84">
        <v>10</v>
      </c>
      <c r="G12" s="85"/>
      <c r="H12" s="7">
        <f t="shared" si="0"/>
        <v>10</v>
      </c>
    </row>
    <row r="13" spans="1:8" x14ac:dyDescent="0.35">
      <c r="A13" s="12" t="s">
        <v>100</v>
      </c>
      <c r="B13" s="83"/>
      <c r="C13" s="84">
        <v>7</v>
      </c>
      <c r="D13" s="84"/>
      <c r="E13" s="84">
        <v>2</v>
      </c>
      <c r="F13" s="84"/>
      <c r="G13" s="85"/>
      <c r="H13" s="7">
        <f t="shared" si="0"/>
        <v>9</v>
      </c>
    </row>
    <row r="14" spans="1:8" x14ac:dyDescent="0.35">
      <c r="A14" s="12" t="s">
        <v>175</v>
      </c>
      <c r="B14" s="83"/>
      <c r="C14" s="84"/>
      <c r="D14" s="84">
        <v>9</v>
      </c>
      <c r="E14" s="84"/>
      <c r="F14" s="84"/>
      <c r="G14" s="85"/>
      <c r="H14" s="7">
        <f t="shared" si="0"/>
        <v>9</v>
      </c>
    </row>
    <row r="15" spans="1:8" x14ac:dyDescent="0.35">
      <c r="A15" s="12" t="s">
        <v>174</v>
      </c>
      <c r="B15" s="5"/>
      <c r="C15" s="1"/>
      <c r="D15" s="1"/>
      <c r="E15" s="1"/>
      <c r="F15" s="1">
        <v>9</v>
      </c>
      <c r="G15" s="6"/>
      <c r="H15" s="7">
        <f t="shared" si="0"/>
        <v>9</v>
      </c>
    </row>
    <row r="16" spans="1:8" x14ac:dyDescent="0.35">
      <c r="A16" s="12" t="s">
        <v>149</v>
      </c>
      <c r="B16" s="83"/>
      <c r="C16" s="84">
        <v>8</v>
      </c>
      <c r="D16" s="84"/>
      <c r="E16" s="84"/>
      <c r="F16" s="84"/>
      <c r="G16" s="85"/>
      <c r="H16" s="7">
        <f t="shared" si="0"/>
        <v>8</v>
      </c>
    </row>
    <row r="17" spans="1:8" x14ac:dyDescent="0.35">
      <c r="A17" s="12" t="s">
        <v>118</v>
      </c>
      <c r="B17" s="83"/>
      <c r="C17" s="84"/>
      <c r="D17" s="84">
        <v>7</v>
      </c>
      <c r="E17" s="84"/>
      <c r="F17" s="84"/>
      <c r="G17" s="85"/>
      <c r="H17" s="7">
        <f t="shared" si="0"/>
        <v>7</v>
      </c>
    </row>
    <row r="18" spans="1:8" x14ac:dyDescent="0.35">
      <c r="A18" s="12" t="s">
        <v>47</v>
      </c>
      <c r="B18" s="83">
        <v>4</v>
      </c>
      <c r="C18" s="84"/>
      <c r="D18" s="84"/>
      <c r="E18" s="84">
        <v>3</v>
      </c>
      <c r="F18" s="84"/>
      <c r="G18" s="85"/>
      <c r="H18" s="7">
        <f t="shared" si="0"/>
        <v>7</v>
      </c>
    </row>
    <row r="19" spans="1:8" x14ac:dyDescent="0.35">
      <c r="A19" s="12" t="s">
        <v>165</v>
      </c>
      <c r="B19" s="5"/>
      <c r="C19" s="1"/>
      <c r="D19" s="1"/>
      <c r="E19" s="1"/>
      <c r="F19" s="1">
        <v>7</v>
      </c>
      <c r="G19" s="6"/>
      <c r="H19" s="7">
        <f t="shared" si="0"/>
        <v>7</v>
      </c>
    </row>
    <row r="20" spans="1:8" x14ac:dyDescent="0.35">
      <c r="A20" s="12" t="s">
        <v>166</v>
      </c>
      <c r="B20" s="5"/>
      <c r="C20" s="1"/>
      <c r="D20" s="1"/>
      <c r="E20" s="1"/>
      <c r="F20" s="1">
        <v>6</v>
      </c>
      <c r="G20" s="6"/>
      <c r="H20" s="7">
        <f t="shared" si="0"/>
        <v>6</v>
      </c>
    </row>
    <row r="21" spans="1:8" x14ac:dyDescent="0.35">
      <c r="A21" s="12" t="s">
        <v>138</v>
      </c>
      <c r="B21" s="83"/>
      <c r="C21" s="84"/>
      <c r="D21" s="84"/>
      <c r="E21" s="84">
        <v>5</v>
      </c>
      <c r="F21" s="84"/>
      <c r="G21" s="85"/>
      <c r="H21" s="7">
        <f t="shared" si="0"/>
        <v>5</v>
      </c>
    </row>
    <row r="22" spans="1:8" x14ac:dyDescent="0.35">
      <c r="A22" s="12" t="s">
        <v>120</v>
      </c>
      <c r="B22" s="83"/>
      <c r="C22" s="84"/>
      <c r="D22" s="84">
        <v>2</v>
      </c>
      <c r="E22" s="84"/>
      <c r="F22" s="84">
        <v>3</v>
      </c>
      <c r="G22" s="85"/>
      <c r="H22" s="7">
        <f t="shared" si="0"/>
        <v>5</v>
      </c>
    </row>
    <row r="23" spans="1:8" x14ac:dyDescent="0.35">
      <c r="A23" s="12" t="s">
        <v>104</v>
      </c>
      <c r="B23" s="83"/>
      <c r="C23" s="84">
        <v>0</v>
      </c>
      <c r="D23" s="84"/>
      <c r="E23" s="84">
        <v>4</v>
      </c>
      <c r="F23" s="84"/>
      <c r="G23" s="85"/>
      <c r="H23" s="7">
        <f t="shared" si="0"/>
        <v>4</v>
      </c>
    </row>
    <row r="24" spans="1:8" x14ac:dyDescent="0.35">
      <c r="A24" s="12" t="s">
        <v>119</v>
      </c>
      <c r="B24" s="83"/>
      <c r="C24" s="84"/>
      <c r="D24" s="84">
        <v>4</v>
      </c>
      <c r="E24" s="84"/>
      <c r="F24" s="84"/>
      <c r="G24" s="85"/>
      <c r="H24" s="7">
        <f t="shared" si="0"/>
        <v>4</v>
      </c>
    </row>
    <row r="25" spans="1:8" x14ac:dyDescent="0.35">
      <c r="A25" s="12" t="s">
        <v>121</v>
      </c>
      <c r="B25" s="83"/>
      <c r="C25" s="84"/>
      <c r="D25" s="84">
        <v>3</v>
      </c>
      <c r="E25" s="84"/>
      <c r="F25" s="84"/>
      <c r="G25" s="85"/>
      <c r="H25" s="7">
        <f t="shared" si="0"/>
        <v>3</v>
      </c>
    </row>
    <row r="26" spans="1:8" x14ac:dyDescent="0.35">
      <c r="A26" s="12" t="s">
        <v>46</v>
      </c>
      <c r="B26" s="83">
        <v>2</v>
      </c>
      <c r="C26" s="84"/>
      <c r="D26" s="84"/>
      <c r="E26" s="84"/>
      <c r="F26" s="84"/>
      <c r="G26" s="85"/>
      <c r="H26" s="7">
        <f t="shared" si="0"/>
        <v>2</v>
      </c>
    </row>
    <row r="27" spans="1:8" x14ac:dyDescent="0.35">
      <c r="A27" s="12" t="s">
        <v>101</v>
      </c>
      <c r="B27" s="83"/>
      <c r="C27" s="84">
        <v>2</v>
      </c>
      <c r="D27" s="84"/>
      <c r="E27" s="84"/>
      <c r="F27" s="84"/>
      <c r="G27" s="85"/>
      <c r="H27" s="7">
        <f t="shared" si="0"/>
        <v>2</v>
      </c>
    </row>
    <row r="28" spans="1:8" x14ac:dyDescent="0.35">
      <c r="A28" s="12" t="s">
        <v>122</v>
      </c>
      <c r="B28" s="83"/>
      <c r="C28" s="84">
        <v>1</v>
      </c>
      <c r="D28" s="84">
        <v>1</v>
      </c>
      <c r="E28" s="84"/>
      <c r="F28" s="84"/>
      <c r="G28" s="85"/>
      <c r="H28" s="7">
        <f>SUM(C28:G28)</f>
        <v>2</v>
      </c>
    </row>
    <row r="29" spans="1:8" x14ac:dyDescent="0.35">
      <c r="A29" s="33" t="s">
        <v>167</v>
      </c>
      <c r="B29" s="5"/>
      <c r="C29" s="1"/>
      <c r="D29" s="1"/>
      <c r="E29" s="1"/>
      <c r="F29" s="1">
        <v>2</v>
      </c>
      <c r="G29" s="6"/>
      <c r="H29" s="7">
        <f>SUM(B29:G29)</f>
        <v>2</v>
      </c>
    </row>
    <row r="30" spans="1:8" x14ac:dyDescent="0.35">
      <c r="A30" s="12" t="s">
        <v>152</v>
      </c>
      <c r="B30" s="83"/>
      <c r="C30" s="84"/>
      <c r="D30" s="84"/>
      <c r="E30" s="84">
        <v>1</v>
      </c>
      <c r="F30" s="84"/>
      <c r="G30" s="85"/>
      <c r="H30" s="7">
        <f>SUM(C30:G30)</f>
        <v>1</v>
      </c>
    </row>
    <row r="31" spans="1:8" ht="15" thickBot="1" x14ac:dyDescent="0.4">
      <c r="A31" s="102"/>
      <c r="B31" s="111"/>
      <c r="C31" s="112"/>
      <c r="D31" s="112"/>
      <c r="E31" s="112"/>
      <c r="F31" s="112"/>
      <c r="G31" s="113"/>
      <c r="H31" s="109"/>
    </row>
  </sheetData>
  <sortState xmlns:xlrd2="http://schemas.microsoft.com/office/spreadsheetml/2017/richdata2" ref="A2:H31">
    <sortCondition descending="1" ref="H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classement clubs</vt:lpstr>
      <vt:lpstr>résumé classement</vt:lpstr>
      <vt:lpstr>série1</vt:lpstr>
      <vt:lpstr>série2</vt:lpstr>
      <vt:lpstr>série3</vt:lpstr>
      <vt:lpstr>série4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2026-09-11T17:53:30Z</dcterms:modified>
</cp:coreProperties>
</file>