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2" activeTab="2"/>
  </bookViews>
  <sheets>
    <sheet name="Report" sheetId="52" r:id="rId1"/>
    <sheet name="Calendrier-Règlement" sheetId="48" r:id="rId2"/>
    <sheet name=" U12 G " sheetId="41" r:id="rId3"/>
    <sheet name="U12 F  " sheetId="42" r:id="rId4"/>
    <sheet name="U10 G" sheetId="37" r:id="rId5"/>
    <sheet name="U10 F" sheetId="38" r:id="rId6"/>
    <sheet name="U8 G et F" sheetId="47" r:id="rId7"/>
    <sheet name="Calculs Pts Clubs" sheetId="43" r:id="rId8"/>
    <sheet name="Classement Jour" sheetId="49" r:id="rId9"/>
    <sheet name="Classement Général Clubs" sheetId="44" r:id="rId10"/>
    <sheet name="G &amp; F" sheetId="45" r:id="rId11"/>
    <sheet name="BILAN" sheetId="40" r:id="rId12"/>
    <sheet name="Points attribués" sheetId="9" r:id="rId13"/>
    <sheet name="Feuil1" sheetId="50" r:id="rId14"/>
    <sheet name="Feuil2" sheetId="51" r:id="rId15"/>
  </sheets>
  <definedNames>
    <definedName name="JR_PAGE_ANCHOR_0_1">Report!#REF!</definedName>
    <definedName name="_xlnm.Print_Area" localSheetId="2">' U12 G '!$A$8:$H$9</definedName>
    <definedName name="_xlnm.Print_Area" localSheetId="9">'Classement Général Clubs'!$A$8:$C$16</definedName>
    <definedName name="_xlnm.Print_Area" localSheetId="5">'U10 F'!$A$8:$H$10</definedName>
    <definedName name="_xlnm.Print_Area" localSheetId="4">'U10 G'!$A$8:$H$11</definedName>
    <definedName name="_xlnm.Print_Area" localSheetId="3">'U12 F  '!$A$8:$H$13</definedName>
    <definedName name="_xlnm.Print_Area" localSheetId="6">'U8 G et F'!$A$8:$H$10</definedName>
  </definedNames>
  <calcPr calcId="125725" concurrentCalc="0"/>
</workbook>
</file>

<file path=xl/calcChain.xml><?xml version="1.0" encoding="utf-8"?>
<calcChain xmlns="http://schemas.openxmlformats.org/spreadsheetml/2006/main">
  <c r="S59" i="43"/>
  <c r="S54"/>
  <c r="S51"/>
  <c r="S46"/>
  <c r="S42"/>
  <c r="S33"/>
  <c r="S26"/>
  <c r="S21"/>
  <c r="S15"/>
  <c r="S12"/>
  <c r="S7"/>
  <c r="D12" i="44"/>
  <c r="D39"/>
  <c r="D46"/>
  <c r="D30"/>
  <c r="D21"/>
  <c r="D28"/>
  <c r="D23"/>
  <c r="D40"/>
  <c r="D18"/>
  <c r="D41"/>
  <c r="D26"/>
  <c r="D10"/>
  <c r="D35"/>
  <c r="D11"/>
  <c r="D32"/>
  <c r="D15"/>
  <c r="D17"/>
  <c r="D16"/>
  <c r="D47"/>
  <c r="D19"/>
  <c r="D20"/>
  <c r="D13"/>
  <c r="D36"/>
  <c r="D25"/>
  <c r="D33"/>
  <c r="D48"/>
  <c r="D49"/>
  <c r="D42"/>
  <c r="D31"/>
  <c r="D37"/>
  <c r="D43"/>
  <c r="D34"/>
  <c r="D44"/>
  <c r="D14"/>
  <c r="D27"/>
  <c r="D38"/>
  <c r="D22"/>
  <c r="D45"/>
  <c r="D29"/>
  <c r="D24"/>
  <c r="I14" i="38"/>
  <c r="I16"/>
  <c r="I15"/>
  <c r="I10"/>
  <c r="I13"/>
  <c r="I11"/>
  <c r="I17"/>
  <c r="I18"/>
  <c r="I11" i="47"/>
  <c r="I12"/>
  <c r="I10"/>
  <c r="AI11"/>
  <c r="AI12"/>
  <c r="AI10"/>
  <c r="I12" i="38"/>
  <c r="AI18"/>
  <c r="AI11"/>
  <c r="AI12"/>
  <c r="AI13"/>
  <c r="AI14"/>
  <c r="AI17"/>
  <c r="AI16"/>
  <c r="AI10"/>
  <c r="I10" i="37"/>
  <c r="I21"/>
  <c r="I12"/>
  <c r="I17"/>
  <c r="I14"/>
  <c r="I16"/>
  <c r="I18"/>
  <c r="I20"/>
  <c r="I19"/>
  <c r="I30"/>
  <c r="I33"/>
  <c r="I29"/>
  <c r="I43"/>
  <c r="I37"/>
  <c r="I23"/>
  <c r="I25"/>
  <c r="I27"/>
  <c r="I28"/>
  <c r="I31"/>
  <c r="I34"/>
  <c r="I35"/>
  <c r="I36"/>
  <c r="I39"/>
  <c r="I40"/>
  <c r="I41"/>
  <c r="I44"/>
  <c r="I45"/>
  <c r="I46"/>
  <c r="I47"/>
  <c r="I48"/>
  <c r="I49"/>
  <c r="I13"/>
  <c r="I38"/>
  <c r="I22"/>
  <c r="I32"/>
  <c r="I42"/>
  <c r="I26"/>
  <c r="I24"/>
  <c r="I11"/>
  <c r="I15"/>
  <c r="AI42"/>
  <c r="I12" i="41"/>
  <c r="I10"/>
  <c r="I16"/>
  <c r="I20"/>
  <c r="I14"/>
  <c r="I11"/>
  <c r="I18"/>
  <c r="I21"/>
  <c r="I15"/>
  <c r="I19"/>
  <c r="I23"/>
  <c r="I31"/>
  <c r="I26"/>
  <c r="I36"/>
  <c r="I30"/>
  <c r="I24"/>
  <c r="I27"/>
  <c r="I17"/>
  <c r="I22"/>
  <c r="I25"/>
  <c r="I28"/>
  <c r="I29"/>
  <c r="I32"/>
  <c r="I33"/>
  <c r="I34"/>
  <c r="I35"/>
  <c r="I37"/>
  <c r="I38"/>
  <c r="I39"/>
  <c r="I40"/>
  <c r="I41"/>
  <c r="I42"/>
  <c r="I43"/>
  <c r="I44"/>
  <c r="I45"/>
  <c r="I46"/>
  <c r="I47"/>
  <c r="I48"/>
  <c r="I13"/>
  <c r="AI11" i="37"/>
  <c r="AI13"/>
  <c r="AI12"/>
  <c r="AI17"/>
  <c r="AI14"/>
  <c r="AI15"/>
  <c r="AI16"/>
  <c r="AI18"/>
  <c r="AI25"/>
  <c r="AI20"/>
  <c r="AI22"/>
  <c r="AI19"/>
  <c r="AI24"/>
  <c r="AI26"/>
  <c r="AI21"/>
  <c r="AI30"/>
  <c r="AI32"/>
  <c r="AI33"/>
  <c r="AI29"/>
  <c r="AI43"/>
  <c r="AI38"/>
  <c r="AI37"/>
  <c r="AI10"/>
  <c r="AI11" i="41"/>
  <c r="AI12"/>
  <c r="AI15"/>
  <c r="AI14"/>
  <c r="AI13"/>
  <c r="AI16"/>
  <c r="AI19"/>
  <c r="AI18"/>
  <c r="AI20"/>
  <c r="AI21"/>
  <c r="AI24"/>
  <c r="AI23"/>
  <c r="AI26"/>
  <c r="AI27"/>
  <c r="AI30"/>
  <c r="AI31"/>
  <c r="AI36"/>
  <c r="AI10"/>
  <c r="I10" i="42"/>
  <c r="I13"/>
  <c r="I11"/>
  <c r="I14"/>
  <c r="I17"/>
  <c r="I21"/>
  <c r="I23"/>
  <c r="I20"/>
  <c r="I15"/>
  <c r="I16"/>
  <c r="I18"/>
  <c r="I19"/>
  <c r="I22"/>
  <c r="I24"/>
  <c r="I25"/>
  <c r="I26"/>
  <c r="I27"/>
  <c r="I28"/>
  <c r="I29"/>
  <c r="I12"/>
  <c r="AI23"/>
  <c r="AI21"/>
  <c r="AI11"/>
  <c r="AI13"/>
  <c r="AI14"/>
  <c r="AI12"/>
  <c r="AI17"/>
  <c r="AI20"/>
  <c r="AI10"/>
  <c r="G43" i="37"/>
  <c r="G38"/>
  <c r="P45" i="43"/>
  <c r="P40"/>
  <c r="P35"/>
  <c r="P31"/>
  <c r="P26"/>
  <c r="P20"/>
  <c r="P4"/>
  <c r="G30" i="41"/>
  <c r="G34"/>
  <c r="G45" i="37"/>
  <c r="W28" i="41"/>
  <c r="L54" i="43"/>
  <c r="L49"/>
  <c r="L45"/>
  <c r="L42"/>
  <c r="L40"/>
  <c r="L36"/>
  <c r="L34"/>
  <c r="L31"/>
  <c r="L29"/>
  <c r="L24"/>
  <c r="L20"/>
  <c r="L16"/>
  <c r="G39" i="41"/>
  <c r="W16" i="37"/>
  <c r="G16"/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W12" i="42"/>
  <c r="W16"/>
  <c r="W15"/>
  <c r="W11"/>
  <c r="W14"/>
  <c r="W18"/>
  <c r="W19"/>
  <c r="W17"/>
  <c r="W24"/>
  <c r="W10"/>
  <c r="W10" i="38"/>
  <c r="W12"/>
  <c r="W11"/>
  <c r="W13"/>
  <c r="W15"/>
  <c r="W12" i="47"/>
  <c r="W11"/>
  <c r="W10"/>
  <c r="W10" i="37"/>
  <c r="W23"/>
  <c r="W13"/>
  <c r="W36"/>
  <c r="W25"/>
  <c r="W27"/>
  <c r="W17"/>
  <c r="W21"/>
  <c r="W34"/>
  <c r="W30"/>
  <c r="W22"/>
  <c r="W40"/>
  <c r="W39"/>
  <c r="W32"/>
  <c r="W18"/>
  <c r="W19"/>
  <c r="W41"/>
  <c r="W35"/>
  <c r="W28"/>
  <c r="W44"/>
  <c r="W29"/>
  <c r="W33"/>
  <c r="W20"/>
  <c r="W24"/>
  <c r="W31"/>
  <c r="W46"/>
  <c r="W37"/>
  <c r="W48"/>
  <c r="W49"/>
  <c r="W15"/>
  <c r="W26"/>
  <c r="W11"/>
  <c r="W11" i="41"/>
  <c r="W12"/>
  <c r="W19"/>
  <c r="W13"/>
  <c r="W10"/>
  <c r="W14"/>
  <c r="W20"/>
  <c r="W24"/>
  <c r="W25"/>
  <c r="W18"/>
  <c r="W21"/>
  <c r="W16"/>
  <c r="W27"/>
  <c r="W33"/>
  <c r="W23"/>
  <c r="W22"/>
  <c r="G26" i="37"/>
  <c r="G31" i="41"/>
  <c r="G22"/>
  <c r="H36" i="43"/>
  <c r="G29" i="37"/>
  <c r="H14" i="43"/>
  <c r="C49" i="45"/>
  <c r="D49"/>
  <c r="E49"/>
  <c r="F49"/>
  <c r="G49"/>
  <c r="B49"/>
  <c r="H24" i="43"/>
  <c r="H48"/>
  <c r="H41"/>
  <c r="H39"/>
  <c r="H32"/>
  <c r="H21"/>
  <c r="H17"/>
  <c r="H11"/>
  <c r="H8"/>
  <c r="H6"/>
  <c r="G32" i="37"/>
  <c r="G44"/>
  <c r="G41"/>
  <c r="G34"/>
  <c r="G31"/>
  <c r="G16" i="38"/>
  <c r="G15"/>
  <c r="G14"/>
  <c r="G24" i="37"/>
  <c r="G30"/>
  <c r="G19"/>
  <c r="G18"/>
  <c r="G46"/>
  <c r="G21"/>
  <c r="G18" i="38"/>
  <c r="G35" i="41"/>
  <c r="G26"/>
  <c r="G32"/>
  <c r="D46" i="43"/>
  <c r="D41"/>
  <c r="D38"/>
  <c r="D33"/>
  <c r="D30"/>
  <c r="D28"/>
  <c r="D23"/>
  <c r="D19"/>
  <c r="D11"/>
  <c r="D8"/>
  <c r="G10" i="38"/>
  <c r="G27" i="42"/>
  <c r="AE11" i="40"/>
  <c r="AC11"/>
  <c r="X11"/>
  <c r="S11"/>
  <c r="N11"/>
  <c r="I11"/>
  <c r="D11"/>
  <c r="G13" i="38"/>
  <c r="G12" i="41"/>
  <c r="G39" i="37"/>
  <c r="G12" i="38"/>
  <c r="G17" i="37"/>
  <c r="G11" i="47"/>
  <c r="G12"/>
  <c r="G23" i="37"/>
  <c r="G11"/>
  <c r="G20"/>
  <c r="G22"/>
  <c r="G28"/>
  <c r="G13"/>
  <c r="G40"/>
  <c r="G29" i="41"/>
  <c r="G27"/>
  <c r="G38"/>
  <c r="G28"/>
  <c r="G20" i="42"/>
  <c r="G10"/>
  <c r="G14" i="37"/>
  <c r="G12"/>
  <c r="G11" i="38"/>
  <c r="G25" i="42"/>
  <c r="G26"/>
  <c r="G28"/>
  <c r="G17"/>
  <c r="G23"/>
  <c r="G13"/>
  <c r="G16"/>
  <c r="G14"/>
  <c r="G43" i="41"/>
  <c r="G37"/>
  <c r="G48"/>
  <c r="G42"/>
  <c r="G41"/>
  <c r="G45"/>
  <c r="G33"/>
  <c r="G47"/>
  <c r="G46"/>
  <c r="G21"/>
  <c r="G20"/>
  <c r="G11"/>
  <c r="G23"/>
  <c r="G19"/>
  <c r="G16"/>
  <c r="G18"/>
  <c r="H6" i="45"/>
  <c r="G17" i="38"/>
  <c r="G22" i="42"/>
  <c r="G29"/>
  <c r="G10" i="47"/>
  <c r="G10" i="37"/>
  <c r="G33"/>
  <c r="G27"/>
  <c r="G25"/>
  <c r="G35"/>
  <c r="G49"/>
  <c r="G48"/>
  <c r="G47"/>
  <c r="G37"/>
  <c r="G36"/>
  <c r="G15"/>
  <c r="G12" i="42"/>
  <c r="G15"/>
  <c r="G24"/>
  <c r="G11"/>
  <c r="G18"/>
  <c r="G21"/>
  <c r="G19"/>
  <c r="G15" i="41"/>
  <c r="G10"/>
  <c r="G40"/>
  <c r="G17"/>
  <c r="G13"/>
  <c r="G36"/>
  <c r="G24"/>
  <c r="G25"/>
  <c r="G44"/>
  <c r="G14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49" i="45"/>
  <c r="B11" i="40"/>
</calcChain>
</file>

<file path=xl/sharedStrings.xml><?xml version="1.0" encoding="utf-8"?>
<sst xmlns="http://schemas.openxmlformats.org/spreadsheetml/2006/main" count="1750" uniqueCount="459">
  <si>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</si>
  <si>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</si>
  <si>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</si>
  <si>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</si>
  <si>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</si>
  <si>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</si>
  <si>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</si>
  <si>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</si>
  <si>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</si>
  <si>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</si>
  <si>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</si>
  <si>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</si>
  <si>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</si>
  <si>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</si>
  <si>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</si>
  <si>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</si>
  <si>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</si>
  <si>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</si>
  <si>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</si>
  <si>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</si>
  <si>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</si>
  <si>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</si>
  <si>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</si>
  <si>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</si>
  <si>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</si>
  <si>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</si>
  <si>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</si>
  <si>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</si>
  <si>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</si>
  <si>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</si>
  <si>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</si>
  <si>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</si>
  <si>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</si>
  <si>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</si>
  <si>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</si>
  <si>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</si>
  <si>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</si>
  <si>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</si>
  <si>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</si>
  <si>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</si>
  <si>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BAUGE</t>
  </si>
  <si>
    <t>ILE D'OR</t>
  </si>
  <si>
    <t>ST LAURENT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</si>
  <si>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</si>
  <si>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</si>
  <si>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</si>
  <si>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</si>
  <si>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</si>
  <si>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</si>
  <si>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</si>
  <si>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</si>
  <si>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LE SOLLIEC Maël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</si>
  <si>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</si>
  <si>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</si>
  <si>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</si>
  <si>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</si>
  <si>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</si>
  <si>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</si>
  <si>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</si>
  <si>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</si>
  <si>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</si>
  <si>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</si>
  <si>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</si>
  <si>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</si>
  <si>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</si>
  <si>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</si>
  <si>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</si>
  <si>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</si>
  <si>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</si>
  <si>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</si>
  <si>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</si>
  <si>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</si>
  <si>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</si>
  <si>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</si>
  <si>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</si>
  <si>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</si>
  <si>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</si>
  <si>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</si>
  <si>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</si>
  <si>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</si>
  <si>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</si>
  <si>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</si>
  <si>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</si>
  <si>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</si>
  <si>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</si>
  <si>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</si>
  <si>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</si>
  <si>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</si>
  <si>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</si>
  <si>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</si>
  <si>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DELORME Nathan</t>
  </si>
  <si>
    <t>ST BRIEUC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</si>
  <si>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</si>
  <si>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</si>
  <si>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</si>
  <si>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</si>
  <si>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</si>
  <si>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</si>
  <si>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</si>
  <si>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</si>
  <si>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</si>
  <si>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</si>
  <si>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</si>
  <si>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</si>
  <si>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</si>
  <si>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</si>
  <si>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</si>
  <si>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</si>
  <si>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</si>
  <si>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</si>
  <si>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</si>
  <si>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SALADIN Hina</t>
  </si>
  <si>
    <t>PREVET Sacha</t>
  </si>
  <si>
    <t>OULHEN Marc</t>
  </si>
  <si>
    <t>QUERE Malo</t>
  </si>
  <si>
    <t>PREVET Maé</t>
  </si>
  <si>
    <t>OULHEN Paul</t>
  </si>
  <si>
    <t>LES ORMES - 9 T</t>
  </si>
  <si>
    <t>U8 Mixte</t>
  </si>
  <si>
    <t>U8 MXTE</t>
  </si>
  <si>
    <t>SABELLA Léon</t>
  </si>
  <si>
    <t>LE MEUR Lucien</t>
  </si>
  <si>
    <t>RESMOND Axel</t>
  </si>
  <si>
    <t>CHARBONNIER Victor</t>
  </si>
  <si>
    <t>BOUNET Raphaël</t>
  </si>
  <si>
    <t>FLOC'H Léo-Paul</t>
  </si>
  <si>
    <t>VAL QUEVEN</t>
  </si>
  <si>
    <t>Brest Abers</t>
  </si>
  <si>
    <t>St Grégoire</t>
  </si>
  <si>
    <t>Val Quéven</t>
  </si>
  <si>
    <t>U8 G</t>
  </si>
  <si>
    <t>U8 F</t>
  </si>
  <si>
    <t>ANGUILL Hadrien</t>
  </si>
  <si>
    <t>CHARBONNEL Antoine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</si>
  <si>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</si>
  <si>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</si>
  <si>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</si>
  <si>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</si>
  <si>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</si>
  <si>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</si>
  <si>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</si>
  <si>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</si>
  <si>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DELIS Camille</t>
  </si>
  <si>
    <t>DUIGOU Gauthier</t>
  </si>
  <si>
    <t>LEGER Léonard</t>
  </si>
  <si>
    <t>BAYET Ines</t>
  </si>
  <si>
    <t>MOURLON Clarisse</t>
  </si>
  <si>
    <t>RIHOUET Adam</t>
  </si>
  <si>
    <t>#</t>
  </si>
  <si>
    <t>St Sylvain d'Anjou</t>
  </si>
  <si>
    <t>St Jd Monts</t>
  </si>
  <si>
    <t>St Gilles X Vie</t>
  </si>
  <si>
    <t>RICHARD Lou</t>
  </si>
  <si>
    <t>SAMSON Sidonie</t>
  </si>
  <si>
    <t>CADO Manon</t>
  </si>
  <si>
    <t>BAIE DE MORLAIX</t>
  </si>
  <si>
    <t>St Brieuc</t>
  </si>
  <si>
    <t>Baie de Morlaix</t>
  </si>
  <si>
    <t>GERMAIN Alix</t>
  </si>
  <si>
    <t>MORINEAU Tess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</si>
  <si>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</si>
  <si>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</si>
  <si>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</si>
  <si>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</si>
  <si>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</si>
  <si>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</si>
  <si>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</si>
  <si>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</si>
  <si>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</si>
  <si>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</si>
  <si>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</si>
  <si>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</si>
  <si>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</si>
  <si>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</si>
  <si>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</si>
  <si>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</si>
  <si>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</si>
  <si>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</si>
  <si>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</si>
  <si>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</si>
  <si>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</si>
  <si>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</si>
  <si>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</si>
  <si>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</si>
  <si>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</si>
  <si>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</si>
  <si>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</si>
  <si>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</si>
  <si>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</si>
  <si>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</si>
  <si>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</si>
  <si>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</si>
  <si>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</si>
  <si>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</si>
  <si>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</si>
  <si>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</si>
  <si>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</si>
  <si>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</si>
  <si>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</si>
  <si>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</si>
  <si>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</si>
  <si>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</si>
  <si>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Breizh 3</t>
  </si>
  <si>
    <t>Pdl 0</t>
  </si>
  <si>
    <t>Corbinais</t>
  </si>
  <si>
    <t>Ormes</t>
  </si>
  <si>
    <t>Bois des Rochers</t>
  </si>
  <si>
    <t>St Cast</t>
  </si>
  <si>
    <t>BREIZH 15</t>
  </si>
  <si>
    <t>LE NAOUR CHAUVIN Sacha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</si>
  <si>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</si>
  <si>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</si>
  <si>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</si>
  <si>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</si>
  <si>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</si>
  <si>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</si>
  <si>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</si>
  <si>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</si>
  <si>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</si>
  <si>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</si>
  <si>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</si>
  <si>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</si>
  <si>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</si>
  <si>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</si>
  <si>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</si>
  <si>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</si>
  <si>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</si>
  <si>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</si>
  <si>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</si>
  <si>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BIDAUD Camille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</si>
  <si>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</si>
  <si>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</si>
  <si>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</si>
  <si>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</si>
  <si>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</si>
  <si>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</si>
  <si>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</si>
  <si>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</si>
  <si>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</si>
  <si>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</si>
  <si>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</si>
  <si>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</si>
  <si>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</si>
  <si>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</si>
  <si>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</si>
  <si>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</si>
  <si>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Breizh 2</t>
  </si>
  <si>
    <t>Bourgenay</t>
  </si>
  <si>
    <t>St Sébastien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</si>
  <si>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</si>
  <si>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</si>
  <si>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</si>
  <si>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</si>
  <si>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</si>
  <si>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</si>
  <si>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</si>
  <si>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</si>
  <si>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</si>
  <si>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 6</t>
  </si>
  <si>
    <t>LE LAY</t>
  </si>
  <si>
    <t>FOR</t>
  </si>
  <si>
    <t>SMITH Jack</t>
  </si>
  <si>
    <t>CRIARD Arthur</t>
  </si>
  <si>
    <t>DALOY Maxime</t>
  </si>
  <si>
    <t>ABJ</t>
  </si>
  <si>
    <r>
      <t xml:space="preserve">30/03/25 - </t>
    </r>
    <r>
      <rPr>
        <b/>
        <sz val="11"/>
        <color theme="1"/>
        <rFont val="Calibri"/>
        <family val="2"/>
        <scheme val="minor"/>
      </rPr>
      <t>G4</t>
    </r>
  </si>
  <si>
    <t xml:space="preserve">ST CAST </t>
  </si>
  <si>
    <t>???</t>
  </si>
  <si>
    <t>G4</t>
  </si>
  <si>
    <t>30/03/25</t>
  </si>
  <si>
    <t>RAOUL Jean</t>
  </si>
  <si>
    <t>DE GAALON Maxime</t>
  </si>
  <si>
    <t>656</t>
  </si>
  <si>
    <t>Breizh 9</t>
  </si>
  <si>
    <t>Nom CPT</t>
  </si>
  <si>
    <t>Nom</t>
  </si>
  <si>
    <t>Prénom</t>
  </si>
  <si>
    <t>Date naissance</t>
  </si>
  <si>
    <t>Club nom court</t>
  </si>
  <si>
    <t>ACEVEDO</t>
  </si>
  <si>
    <t>Sacha</t>
  </si>
  <si>
    <t>ASSBAI</t>
  </si>
  <si>
    <t>Safaa</t>
  </si>
  <si>
    <t>BALCAEN</t>
  </si>
  <si>
    <t>Léanna</t>
  </si>
  <si>
    <t>Gabriel</t>
  </si>
  <si>
    <t>BAVARDAY</t>
  </si>
  <si>
    <t>Ruben</t>
  </si>
  <si>
    <t>Jonah</t>
  </si>
  <si>
    <t>BENARD</t>
  </si>
  <si>
    <t>Martin</t>
  </si>
  <si>
    <t>BESNOUX</t>
  </si>
  <si>
    <t>Mahe</t>
  </si>
  <si>
    <t>BLANC</t>
  </si>
  <si>
    <t>Auguste</t>
  </si>
  <si>
    <t>BONENFANT</t>
  </si>
  <si>
    <t>Nathan</t>
  </si>
  <si>
    <t>LA DOMANGERE</t>
  </si>
  <si>
    <t>BOUNET</t>
  </si>
  <si>
    <t>Raphaël</t>
  </si>
  <si>
    <t>SAINT-BRIEUC</t>
  </si>
  <si>
    <t>BOUTARD CANTIN</t>
  </si>
  <si>
    <t>Augustin</t>
  </si>
  <si>
    <t>CHABOT</t>
  </si>
  <si>
    <t>Anne-Constance</t>
  </si>
  <si>
    <t>Henri-Alban</t>
  </si>
  <si>
    <t>CHAUSSALET</t>
  </si>
  <si>
    <t>Hugo</t>
  </si>
  <si>
    <t>DINAN LA CORBINAIS</t>
  </si>
  <si>
    <t>CHEVALIER</t>
  </si>
  <si>
    <t>Chloe</t>
  </si>
  <si>
    <t>Clémence</t>
  </si>
  <si>
    <t>Lucas</t>
  </si>
  <si>
    <t>CHOCHOIS</t>
  </si>
  <si>
    <t>Valentin</t>
  </si>
  <si>
    <t>CORDA</t>
  </si>
  <si>
    <t>Jules</t>
  </si>
  <si>
    <t>COTTAIS</t>
  </si>
  <si>
    <t>Gauthier</t>
  </si>
  <si>
    <t>COURSAULT</t>
  </si>
  <si>
    <t>Baptiste</t>
  </si>
  <si>
    <t>CRIARD</t>
  </si>
  <si>
    <t>Arthur</t>
  </si>
  <si>
    <t>SAINT CAST</t>
  </si>
  <si>
    <t>DALOY</t>
  </si>
  <si>
    <t>Maxime</t>
  </si>
  <si>
    <t>DAVY</t>
  </si>
  <si>
    <t>Zoé</t>
  </si>
  <si>
    <t>SAINT MALO</t>
  </si>
  <si>
    <t>DE GAALON</t>
  </si>
  <si>
    <t>DELAUNAY</t>
  </si>
  <si>
    <t>Robin</t>
  </si>
  <si>
    <t>DELESTRE</t>
  </si>
  <si>
    <t>Victor Alexandre</t>
  </si>
  <si>
    <t>DRON</t>
  </si>
  <si>
    <t>Pierig</t>
  </si>
  <si>
    <t>DUIGOU</t>
  </si>
  <si>
    <t>DUVAL</t>
  </si>
  <si>
    <t>Louis</t>
  </si>
  <si>
    <t>Antonin</t>
  </si>
  <si>
    <t>ESCALONA</t>
  </si>
  <si>
    <t>Kieran</t>
  </si>
  <si>
    <t>ETIENNE</t>
  </si>
  <si>
    <t>Eliot</t>
  </si>
  <si>
    <t>FERNANDEZ PINTO</t>
  </si>
  <si>
    <t>Alex</t>
  </si>
  <si>
    <t>LE MANS</t>
  </si>
  <si>
    <t>FOIN</t>
  </si>
  <si>
    <t>Ethan</t>
  </si>
  <si>
    <t>FOUCHE</t>
  </si>
  <si>
    <t>Charlotte</t>
  </si>
  <si>
    <t>FOUILLET</t>
  </si>
  <si>
    <t>FRANZOIA</t>
  </si>
  <si>
    <t>Victor</t>
  </si>
  <si>
    <t>GAUTIER</t>
  </si>
  <si>
    <t>Alice</t>
  </si>
  <si>
    <t>GUILLON</t>
  </si>
  <si>
    <t>Félicien</t>
  </si>
  <si>
    <t>GUIVARC'H</t>
  </si>
  <si>
    <t>Clementine</t>
  </si>
  <si>
    <t>HAMON</t>
  </si>
  <si>
    <t>HUMBERT</t>
  </si>
  <si>
    <t>Moira</t>
  </si>
  <si>
    <t>JOHNSTON</t>
  </si>
  <si>
    <t>KERN</t>
  </si>
  <si>
    <t>Gaspard</t>
  </si>
  <si>
    <t>LAUSSOT</t>
  </si>
  <si>
    <t>Elena</t>
  </si>
  <si>
    <t>LE GALL</t>
  </si>
  <si>
    <t>Inès</t>
  </si>
  <si>
    <t>Ange</t>
  </si>
  <si>
    <t>Charlie</t>
  </si>
  <si>
    <t>Amael</t>
  </si>
  <si>
    <t>LEGER</t>
  </si>
  <si>
    <t>Leonard</t>
  </si>
  <si>
    <t>LEROUGE</t>
  </si>
  <si>
    <t>Harry</t>
  </si>
  <si>
    <t>LEROY</t>
  </si>
  <si>
    <t>Elise</t>
  </si>
  <si>
    <t>LESEINE</t>
  </si>
  <si>
    <t>LOUSSOUARN</t>
  </si>
  <si>
    <t>Agathe</t>
  </si>
  <si>
    <t>LUCAS</t>
  </si>
  <si>
    <t>Lola</t>
  </si>
  <si>
    <t>L'ODET</t>
  </si>
  <si>
    <t>Marin</t>
  </si>
  <si>
    <t>Noa</t>
  </si>
  <si>
    <t>MAILLET</t>
  </si>
  <si>
    <t>Eloan</t>
  </si>
  <si>
    <t>MARTY-MAHE</t>
  </si>
  <si>
    <t>Eloïse</t>
  </si>
  <si>
    <t>MAVIC</t>
  </si>
  <si>
    <t>MENARD</t>
  </si>
  <si>
    <t>MILA</t>
  </si>
  <si>
    <t>Adrien</t>
  </si>
  <si>
    <t>MOURLON</t>
  </si>
  <si>
    <t>Clarisse</t>
  </si>
  <si>
    <t>OULHEN</t>
  </si>
  <si>
    <t>Marc</t>
  </si>
  <si>
    <t>Paul</t>
  </si>
  <si>
    <t>PANOZZO</t>
  </si>
  <si>
    <t>PAUGAM</t>
  </si>
  <si>
    <t>Raphael</t>
  </si>
  <si>
    <t>PELLETIER</t>
  </si>
  <si>
    <t>POILLERAT</t>
  </si>
  <si>
    <t>Bianca</t>
  </si>
  <si>
    <t>POTIRON</t>
  </si>
  <si>
    <t>Malo</t>
  </si>
  <si>
    <t>RAOUL</t>
  </si>
  <si>
    <t>Jean</t>
  </si>
  <si>
    <t>RASTADJACK</t>
  </si>
  <si>
    <t>RENAUD</t>
  </si>
  <si>
    <t>RESMOND</t>
  </si>
  <si>
    <t>Axel</t>
  </si>
  <si>
    <t>RICHARD</t>
  </si>
  <si>
    <t>Lou</t>
  </si>
  <si>
    <t>RIGAULT</t>
  </si>
  <si>
    <t>Clémentine</t>
  </si>
  <si>
    <t>SABELLA</t>
  </si>
  <si>
    <t>Léon</t>
  </si>
  <si>
    <t>SMITH</t>
  </si>
  <si>
    <t>Jack</t>
  </si>
  <si>
    <t>THIERRY-TERLAIN</t>
  </si>
  <si>
    <t>Bubba</t>
  </si>
  <si>
    <t>TOREST</t>
  </si>
  <si>
    <t>Andrea</t>
  </si>
  <si>
    <t>Alexiane</t>
  </si>
  <si>
    <t>TOSATTO</t>
  </si>
  <si>
    <t>Gabin</t>
  </si>
  <si>
    <t>TRIBONDEAU-TOQUET</t>
  </si>
  <si>
    <t>Anaë</t>
  </si>
  <si>
    <t>ST JEAN / MONTS</t>
  </si>
  <si>
    <t>TAILLANDIER Oscar</t>
  </si>
  <si>
    <t>GUILLET Julien</t>
  </si>
  <si>
    <t>DRON Piérig</t>
  </si>
  <si>
    <t>RENNES ARGOAT - 9 T</t>
  </si>
  <si>
    <t>ARGOAT - 9 T</t>
  </si>
  <si>
    <t xml:space="preserve">ARGOAT - 18 T </t>
  </si>
  <si>
    <t>RENNES ARMOR - 18 T</t>
  </si>
  <si>
    <t>697</t>
  </si>
  <si>
    <t>ST CAST - 2 X 18 T</t>
  </si>
  <si>
    <r>
      <t xml:space="preserve">19-20/04/25 - </t>
    </r>
    <r>
      <rPr>
        <b/>
        <sz val="11"/>
        <color theme="1"/>
        <rFont val="Calibri"/>
        <family val="2"/>
        <scheme val="minor"/>
      </rPr>
      <t>G5</t>
    </r>
  </si>
  <si>
    <t>ILE D'OR - 2 X 18 T</t>
  </si>
  <si>
    <t>GUILLON Félicien</t>
  </si>
  <si>
    <t>Breizh 16</t>
  </si>
  <si>
    <t>BAYET Marceau</t>
  </si>
  <si>
    <t>LE LAY Amaël</t>
  </si>
  <si>
    <t>Rennes</t>
  </si>
  <si>
    <t>G5</t>
  </si>
  <si>
    <t>Pdl 14</t>
  </si>
  <si>
    <t>2 X 18 T Critérium</t>
  </si>
  <si>
    <t>2 X 9 T  Critérium</t>
  </si>
  <si>
    <t>BOUTARD CANTIN Augustin</t>
  </si>
  <si>
    <t>ST GILLES X DE VIE</t>
  </si>
  <si>
    <t>2 X 9 T Critérium</t>
  </si>
  <si>
    <t>Pdl 20</t>
  </si>
  <si>
    <t xml:space="preserve">CLUBS </t>
  </si>
  <si>
    <t>20/04/25</t>
  </si>
  <si>
    <t>PDLL 14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</si>
</sst>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SansSerif"/>
      <family val="2"/>
    </font>
    <font>
      <sz val="8.5"/>
      <color rgb="FF000000"/>
      <name val="SansSerif"/>
      <family val="2"/>
    </font>
    <font>
      <sz val="9"/>
      <color rgb="FFFF0000"/>
      <name val="SansSerif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284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0" fontId="0" fillId="39" borderId="7" xfId="0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36" fillId="43" borderId="1" xfId="0" applyFont="1" applyFill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8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0" fillId="0" borderId="21" xfId="0" applyBorder="1"/>
    <xf numFmtId="0" fontId="39" fillId="46" borderId="0" xfId="0" applyNumberFormat="1" applyFont="1" applyFill="1" applyBorder="1" applyAlignment="1" applyProtection="1">
      <alignment horizontal="center" vertical="center" wrapText="1"/>
    </xf>
    <xf numFmtId="0" fontId="40" fillId="46" borderId="0" xfId="0" applyNumberFormat="1" applyFont="1" applyFill="1" applyBorder="1" applyAlignment="1" applyProtection="1">
      <alignment horizontal="center" vertical="center" wrapText="1"/>
    </xf>
    <xf numFmtId="0" fontId="41" fillId="46" borderId="0" xfId="0" applyNumberFormat="1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0" fillId="0" borderId="7" xfId="0" applyBorder="1"/>
    <xf numFmtId="0" fontId="6" fillId="0" borderId="2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0" fontId="6" fillId="45" borderId="1" xfId="0" applyFont="1" applyFill="1" applyBorder="1" applyAlignment="1">
      <alignment horizontal="center" vertical="center"/>
    </xf>
    <xf numFmtId="0" fontId="6" fillId="45" borderId="21" xfId="0" applyFont="1" applyFill="1" applyBorder="1" applyAlignment="1">
      <alignment horizontal="center" vertical="center"/>
    </xf>
    <xf numFmtId="0" fontId="0" fillId="39" borderId="0" xfId="0" applyFill="1" applyBorder="1" applyAlignment="1">
      <alignment horizontal="center"/>
    </xf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49" fontId="0" fillId="0" borderId="30" xfId="0" applyNumberFormat="1" applyBorder="1" applyAlignment="1">
      <alignment horizontal="center" vertical="center"/>
    </xf>
    <xf numFmtId="165" fontId="11" fillId="0" borderId="30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vertical="center"/>
    </xf>
    <xf numFmtId="0" fontId="11" fillId="41" borderId="4" xfId="0" applyFont="1" applyFill="1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2" borderId="2" xfId="0" applyFont="1" applyFill="1" applyBorder="1" applyAlignment="1">
      <alignment horizontal="center" vertical="center" wrapText="1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1" fillId="41" borderId="21" xfId="0" applyFont="1" applyFill="1" applyBorder="1" applyAlignment="1">
      <alignment horizontal="center" vertical="center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1" fillId="45" borderId="21" xfId="0" applyFont="1" applyFill="1" applyBorder="1" applyAlignment="1">
      <alignment horizontal="center" vertical="center"/>
    </xf>
    <xf numFmtId="0" fontId="11" fillId="45" borderId="30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center" vertical="center"/>
    </xf>
    <xf numFmtId="0" fontId="0" fillId="0" borderId="30" xfId="0" applyBorder="1" applyAlignment="1"/>
    <xf numFmtId="0" fontId="0" fillId="34" borderId="4" xfId="0" applyFill="1" applyBorder="1" applyAlignment="1">
      <alignment horizontal="center"/>
    </xf>
    <xf numFmtId="0" fontId="6" fillId="41" borderId="21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FAC090"/>
      <color rgb="FFFCD5B4"/>
      <color rgb="FFFFC000"/>
      <color rgb="FF000000"/>
      <color rgb="FF8DB4E3"/>
      <color rgb="FFFF99FF"/>
      <color rgb="FFF2DDDC"/>
      <color rgb="FF2A9DD6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17383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0" name="Image 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1" name="Image 1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2" name="Image 1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3" name="Image 1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876300</xdr:colOff>
      <xdr:row>0</xdr:row>
      <xdr:rowOff>0</xdr:rowOff>
    </xdr:from>
    <xdr:to>
      <xdr:col>15</xdr:col>
      <xdr:colOff>880745</xdr:colOff>
      <xdr:row>3</xdr:row>
      <xdr:rowOff>28575</xdr:rowOff>
    </xdr:to>
    <xdr:pic>
      <xdr:nvPicPr>
        <xdr:cNvPr id="14" name="Image 1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5" name="Image 1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6" name="Image 1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7" name="Image 1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8" name="Image 1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876300</xdr:colOff>
      <xdr:row>0</xdr:row>
      <xdr:rowOff>0</xdr:rowOff>
    </xdr:from>
    <xdr:to>
      <xdr:col>19</xdr:col>
      <xdr:colOff>880745</xdr:colOff>
      <xdr:row>3</xdr:row>
      <xdr:rowOff>28575</xdr:rowOff>
    </xdr:to>
    <xdr:pic>
      <xdr:nvPicPr>
        <xdr:cNvPr id="19" name="Image 1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78771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E88"/>
  <sheetViews>
    <sheetView workbookViewId="0"/>
  </sheetViews>
  <sheetFormatPr baseColWidth="10" defaultColWidth="9.140625" defaultRowHeight="15"/>
  <cols>
    <col min="1" max="1" width="8.7109375" bestFit="1" customWidth="1"/>
    <col min="2" max="2" width="28.28515625" customWidth="1"/>
    <col min="3" max="3" width="23.28515625" customWidth="1"/>
    <col min="4" max="4" width="11.7109375" customWidth="1"/>
    <col min="5" max="5" width="26.7109375" customWidth="1"/>
  </cols>
  <sheetData>
    <row r="1" spans="1:5" ht="20.100000000000001" customHeight="1">
      <c r="A1" s="171" t="s">
        <v>274</v>
      </c>
      <c r="B1" s="171" t="s">
        <v>275</v>
      </c>
      <c r="C1" s="171" t="s">
        <v>276</v>
      </c>
      <c r="D1" s="172" t="s">
        <v>277</v>
      </c>
      <c r="E1" s="171" t="s">
        <v>278</v>
      </c>
    </row>
    <row r="2" spans="1:5" ht="20.100000000000001" customHeight="1">
      <c r="A2" s="171">
        <v>1</v>
      </c>
      <c r="B2" s="171" t="s">
        <v>283</v>
      </c>
      <c r="C2" s="171" t="s">
        <v>285</v>
      </c>
      <c r="D2" s="171">
        <v>13</v>
      </c>
      <c r="E2" s="171" t="s">
        <v>37</v>
      </c>
    </row>
    <row r="3" spans="1:5" ht="20.100000000000001" customHeight="1">
      <c r="A3" s="171">
        <v>2</v>
      </c>
      <c r="B3" s="171" t="s">
        <v>291</v>
      </c>
      <c r="C3" s="171" t="s">
        <v>292</v>
      </c>
      <c r="D3" s="171">
        <v>13</v>
      </c>
      <c r="E3" s="171" t="s">
        <v>46</v>
      </c>
    </row>
    <row r="4" spans="1:5" ht="20.100000000000001" customHeight="1">
      <c r="A4" s="171">
        <v>3</v>
      </c>
      <c r="B4" s="171" t="s">
        <v>293</v>
      </c>
      <c r="C4" s="171" t="s">
        <v>294</v>
      </c>
      <c r="D4" s="171">
        <v>13</v>
      </c>
      <c r="E4" s="171" t="s">
        <v>44</v>
      </c>
    </row>
    <row r="5" spans="1:5" ht="20.100000000000001" customHeight="1">
      <c r="A5" s="171">
        <v>4</v>
      </c>
      <c r="B5" s="171" t="s">
        <v>295</v>
      </c>
      <c r="C5" s="171" t="s">
        <v>296</v>
      </c>
      <c r="D5" s="171">
        <v>13</v>
      </c>
      <c r="E5" s="171" t="s">
        <v>297</v>
      </c>
    </row>
    <row r="6" spans="1:5" ht="20.100000000000001" customHeight="1">
      <c r="A6" s="171">
        <v>5</v>
      </c>
      <c r="B6" s="171" t="s">
        <v>303</v>
      </c>
      <c r="C6" s="171" t="s">
        <v>304</v>
      </c>
      <c r="D6" s="171">
        <v>13</v>
      </c>
      <c r="E6" s="171" t="s">
        <v>297</v>
      </c>
    </row>
    <row r="7" spans="1:5" ht="20.100000000000001" customHeight="1">
      <c r="A7" s="171">
        <v>6</v>
      </c>
      <c r="B7" s="171" t="s">
        <v>309</v>
      </c>
      <c r="C7" s="171" t="s">
        <v>312</v>
      </c>
      <c r="D7" s="171">
        <v>13</v>
      </c>
      <c r="E7" s="171" t="s">
        <v>41</v>
      </c>
    </row>
    <row r="8" spans="1:5" ht="20.100000000000001" customHeight="1">
      <c r="A8" s="171">
        <v>7</v>
      </c>
      <c r="B8" s="171" t="s">
        <v>321</v>
      </c>
      <c r="C8" s="171" t="s">
        <v>322</v>
      </c>
      <c r="D8" s="171">
        <v>13</v>
      </c>
      <c r="E8" s="171" t="s">
        <v>323</v>
      </c>
    </row>
    <row r="9" spans="1:5" ht="20.100000000000001" customHeight="1">
      <c r="A9" s="171">
        <v>8</v>
      </c>
      <c r="B9" s="171" t="s">
        <v>326</v>
      </c>
      <c r="C9" s="171" t="s">
        <v>327</v>
      </c>
      <c r="D9" s="171">
        <v>13</v>
      </c>
      <c r="E9" s="171" t="s">
        <v>328</v>
      </c>
    </row>
    <row r="10" spans="1:5" ht="20.100000000000001" customHeight="1">
      <c r="A10" s="171">
        <v>9</v>
      </c>
      <c r="B10" s="171" t="s">
        <v>334</v>
      </c>
      <c r="C10" s="171" t="s">
        <v>335</v>
      </c>
      <c r="D10" s="171">
        <v>13</v>
      </c>
      <c r="E10" s="171" t="s">
        <v>41</v>
      </c>
    </row>
    <row r="11" spans="1:5" ht="20.100000000000001" customHeight="1">
      <c r="A11" s="171">
        <v>10</v>
      </c>
      <c r="B11" s="171" t="s">
        <v>337</v>
      </c>
      <c r="C11" s="171" t="s">
        <v>338</v>
      </c>
      <c r="D11" s="171">
        <v>13</v>
      </c>
      <c r="E11" s="171" t="s">
        <v>37</v>
      </c>
    </row>
    <row r="12" spans="1:5" ht="20.100000000000001" customHeight="1">
      <c r="A12" s="171">
        <v>11</v>
      </c>
      <c r="B12" s="171" t="s">
        <v>337</v>
      </c>
      <c r="C12" s="171" t="s">
        <v>339</v>
      </c>
      <c r="D12" s="171">
        <v>13</v>
      </c>
      <c r="E12" s="171" t="s">
        <v>138</v>
      </c>
    </row>
    <row r="13" spans="1:5" ht="20.100000000000001" customHeight="1">
      <c r="A13" s="171">
        <v>12</v>
      </c>
      <c r="B13" s="171" t="s">
        <v>347</v>
      </c>
      <c r="C13" s="171" t="s">
        <v>348</v>
      </c>
      <c r="D13" s="171">
        <v>13</v>
      </c>
      <c r="E13" s="171" t="s">
        <v>61</v>
      </c>
    </row>
    <row r="14" spans="1:5" ht="20.100000000000001" customHeight="1">
      <c r="A14" s="171">
        <v>13</v>
      </c>
      <c r="B14" s="171" t="s">
        <v>349</v>
      </c>
      <c r="C14" s="171" t="s">
        <v>350</v>
      </c>
      <c r="D14" s="171">
        <v>13</v>
      </c>
      <c r="E14" s="171" t="s">
        <v>67</v>
      </c>
    </row>
    <row r="15" spans="1:5" ht="20.100000000000001" customHeight="1">
      <c r="A15" s="171">
        <v>14</v>
      </c>
      <c r="B15" s="171" t="s">
        <v>351</v>
      </c>
      <c r="C15" s="171" t="s">
        <v>322</v>
      </c>
      <c r="D15" s="171">
        <v>13</v>
      </c>
      <c r="E15" s="171" t="s">
        <v>39</v>
      </c>
    </row>
    <row r="16" spans="1:5" ht="20.100000000000001" customHeight="1">
      <c r="A16" s="171">
        <v>15</v>
      </c>
      <c r="B16" s="171" t="s">
        <v>352</v>
      </c>
      <c r="C16" s="171" t="s">
        <v>316</v>
      </c>
      <c r="D16" s="171">
        <v>13</v>
      </c>
      <c r="E16" s="171" t="s">
        <v>44</v>
      </c>
    </row>
    <row r="17" spans="1:5" ht="20.100000000000001" customHeight="1">
      <c r="A17" s="171">
        <v>16</v>
      </c>
      <c r="B17" s="171" t="s">
        <v>361</v>
      </c>
      <c r="C17" s="171" t="s">
        <v>362</v>
      </c>
      <c r="D17" s="171">
        <v>13</v>
      </c>
      <c r="E17" s="171" t="s">
        <v>41</v>
      </c>
    </row>
    <row r="18" spans="1:5" ht="20.100000000000001" customHeight="1">
      <c r="A18" s="171">
        <v>17</v>
      </c>
      <c r="B18" s="171" t="s">
        <v>368</v>
      </c>
      <c r="C18" s="171" t="s">
        <v>369</v>
      </c>
      <c r="D18" s="171">
        <v>13</v>
      </c>
      <c r="E18" s="171" t="s">
        <v>68</v>
      </c>
    </row>
    <row r="19" spans="1:5" ht="20.100000000000001" customHeight="1">
      <c r="A19" s="171">
        <v>18</v>
      </c>
      <c r="B19" s="171" t="s">
        <v>387</v>
      </c>
      <c r="C19" s="171" t="s">
        <v>388</v>
      </c>
      <c r="D19" s="171">
        <v>13</v>
      </c>
      <c r="E19" s="171" t="s">
        <v>297</v>
      </c>
    </row>
    <row r="20" spans="1:5" ht="20.100000000000001" customHeight="1">
      <c r="A20" s="171">
        <v>19</v>
      </c>
      <c r="B20" s="171" t="s">
        <v>389</v>
      </c>
      <c r="C20" s="171" t="s">
        <v>390</v>
      </c>
      <c r="D20" s="171">
        <v>13</v>
      </c>
      <c r="E20" s="171" t="s">
        <v>39</v>
      </c>
    </row>
    <row r="21" spans="1:5" ht="20.100000000000001" customHeight="1">
      <c r="A21" s="171">
        <v>20</v>
      </c>
      <c r="B21" s="171" t="s">
        <v>404</v>
      </c>
      <c r="C21" s="171" t="s">
        <v>376</v>
      </c>
      <c r="D21" s="171">
        <v>13</v>
      </c>
      <c r="E21" s="171" t="s">
        <v>328</v>
      </c>
    </row>
    <row r="22" spans="1:5" ht="20.100000000000001" customHeight="1">
      <c r="A22" s="171">
        <v>21</v>
      </c>
      <c r="B22" s="171" t="s">
        <v>414</v>
      </c>
      <c r="C22" s="171" t="s">
        <v>415</v>
      </c>
      <c r="D22" s="171">
        <v>13</v>
      </c>
      <c r="E22" s="171" t="s">
        <v>138</v>
      </c>
    </row>
    <row r="23" spans="1:5" ht="20.100000000000001" customHeight="1">
      <c r="A23" s="171">
        <v>22</v>
      </c>
      <c r="B23" s="171" t="s">
        <v>424</v>
      </c>
      <c r="C23" s="171" t="s">
        <v>425</v>
      </c>
      <c r="D23" s="171">
        <v>13</v>
      </c>
      <c r="E23" s="171" t="s">
        <v>68</v>
      </c>
    </row>
    <row r="24" spans="1:5" ht="20.100000000000001" customHeight="1">
      <c r="A24" s="171">
        <v>23</v>
      </c>
      <c r="B24" s="171" t="s">
        <v>429</v>
      </c>
      <c r="C24" s="171" t="s">
        <v>430</v>
      </c>
      <c r="D24" s="171">
        <v>13</v>
      </c>
      <c r="E24" s="171" t="s">
        <v>431</v>
      </c>
    </row>
    <row r="25" spans="1:5" ht="20.100000000000001" customHeight="1">
      <c r="A25" s="171">
        <v>24</v>
      </c>
      <c r="B25" s="171" t="s">
        <v>281</v>
      </c>
      <c r="C25" s="171" t="s">
        <v>282</v>
      </c>
      <c r="D25" s="171">
        <v>14</v>
      </c>
      <c r="E25" s="171" t="s">
        <v>45</v>
      </c>
    </row>
    <row r="26" spans="1:5" ht="20.100000000000001" customHeight="1">
      <c r="A26" s="171">
        <v>25</v>
      </c>
      <c r="B26" s="171" t="s">
        <v>286</v>
      </c>
      <c r="C26" s="171" t="s">
        <v>287</v>
      </c>
      <c r="D26" s="171">
        <v>14</v>
      </c>
      <c r="E26" s="171" t="s">
        <v>45</v>
      </c>
    </row>
    <row r="27" spans="1:5" ht="20.100000000000001" customHeight="1">
      <c r="A27" s="171">
        <v>26</v>
      </c>
      <c r="B27" s="171" t="s">
        <v>306</v>
      </c>
      <c r="C27" s="171" t="s">
        <v>307</v>
      </c>
      <c r="D27" s="171">
        <v>14</v>
      </c>
      <c r="E27" s="171" t="s">
        <v>308</v>
      </c>
    </row>
    <row r="28" spans="1:5" ht="20.100000000000001" customHeight="1">
      <c r="A28" s="171">
        <v>27</v>
      </c>
      <c r="B28" s="171" t="s">
        <v>309</v>
      </c>
      <c r="C28" s="171" t="s">
        <v>310</v>
      </c>
      <c r="D28" s="171">
        <v>14</v>
      </c>
      <c r="E28" s="171" t="s">
        <v>45</v>
      </c>
    </row>
    <row r="29" spans="1:5" ht="20.100000000000001" customHeight="1">
      <c r="A29" s="171">
        <v>28</v>
      </c>
      <c r="B29" s="171" t="s">
        <v>313</v>
      </c>
      <c r="C29" s="171" t="s">
        <v>314</v>
      </c>
      <c r="D29" s="171">
        <v>14</v>
      </c>
      <c r="E29" s="171" t="s">
        <v>45</v>
      </c>
    </row>
    <row r="30" spans="1:5" ht="20.100000000000001" customHeight="1">
      <c r="A30" s="171">
        <v>29</v>
      </c>
      <c r="B30" s="171" t="s">
        <v>319</v>
      </c>
      <c r="C30" s="171" t="s">
        <v>320</v>
      </c>
      <c r="D30" s="171">
        <v>14</v>
      </c>
      <c r="E30" s="171" t="s">
        <v>62</v>
      </c>
    </row>
    <row r="31" spans="1:5" ht="20.100000000000001" customHeight="1">
      <c r="A31" s="171">
        <v>30</v>
      </c>
      <c r="B31" s="173" t="s">
        <v>329</v>
      </c>
      <c r="C31" s="171" t="s">
        <v>325</v>
      </c>
      <c r="D31" s="171">
        <v>14</v>
      </c>
      <c r="E31" s="171" t="s">
        <v>41</v>
      </c>
    </row>
    <row r="32" spans="1:5" ht="20.100000000000001" customHeight="1">
      <c r="A32" s="171">
        <v>31</v>
      </c>
      <c r="B32" s="171" t="s">
        <v>354</v>
      </c>
      <c r="C32" s="171" t="s">
        <v>355</v>
      </c>
      <c r="D32" s="171">
        <v>14</v>
      </c>
      <c r="E32" s="171" t="s">
        <v>68</v>
      </c>
    </row>
    <row r="33" spans="1:5" ht="20.100000000000001" customHeight="1">
      <c r="A33" s="171">
        <v>32</v>
      </c>
      <c r="B33" s="171" t="s">
        <v>358</v>
      </c>
      <c r="C33" s="171" t="s">
        <v>359</v>
      </c>
      <c r="D33" s="171">
        <v>14</v>
      </c>
      <c r="E33" s="171" t="s">
        <v>38</v>
      </c>
    </row>
    <row r="34" spans="1:5" ht="20.100000000000001" customHeight="1">
      <c r="A34" s="171">
        <v>33</v>
      </c>
      <c r="B34" s="171" t="s">
        <v>363</v>
      </c>
      <c r="C34" s="171" t="s">
        <v>338</v>
      </c>
      <c r="D34" s="171">
        <v>14</v>
      </c>
      <c r="E34" s="171" t="s">
        <v>38</v>
      </c>
    </row>
    <row r="35" spans="1:5" ht="20.100000000000001" customHeight="1">
      <c r="A35" s="171">
        <v>34</v>
      </c>
      <c r="B35" s="171" t="s">
        <v>364</v>
      </c>
      <c r="C35" s="171" t="s">
        <v>365</v>
      </c>
      <c r="D35" s="171">
        <v>14</v>
      </c>
      <c r="E35" s="171" t="s">
        <v>98</v>
      </c>
    </row>
    <row r="36" spans="1:5" ht="20.100000000000001" customHeight="1">
      <c r="A36" s="171">
        <v>35</v>
      </c>
      <c r="B36" s="171" t="s">
        <v>380</v>
      </c>
      <c r="C36" s="171" t="s">
        <v>381</v>
      </c>
      <c r="D36" s="171">
        <v>14</v>
      </c>
      <c r="E36" s="171" t="s">
        <v>105</v>
      </c>
    </row>
    <row r="37" spans="1:5" ht="20.100000000000001" customHeight="1">
      <c r="A37" s="171">
        <v>36</v>
      </c>
      <c r="B37" s="171" t="s">
        <v>397</v>
      </c>
      <c r="C37" s="171" t="s">
        <v>398</v>
      </c>
      <c r="D37" s="171">
        <v>14</v>
      </c>
      <c r="E37" s="171" t="s">
        <v>107</v>
      </c>
    </row>
    <row r="38" spans="1:5" ht="20.100000000000001" customHeight="1">
      <c r="A38" s="171">
        <v>37</v>
      </c>
      <c r="B38" s="171" t="s">
        <v>397</v>
      </c>
      <c r="C38" s="171" t="s">
        <v>399</v>
      </c>
      <c r="D38" s="171">
        <v>14</v>
      </c>
      <c r="E38" s="171" t="s">
        <v>107</v>
      </c>
    </row>
    <row r="39" spans="1:5" ht="20.100000000000001" customHeight="1">
      <c r="A39" s="171">
        <v>38</v>
      </c>
      <c r="B39" s="171" t="s">
        <v>411</v>
      </c>
      <c r="C39" s="171" t="s">
        <v>399</v>
      </c>
      <c r="D39" s="171">
        <v>14</v>
      </c>
      <c r="E39" s="171" t="s">
        <v>41</v>
      </c>
    </row>
    <row r="40" spans="1:5" ht="20.100000000000001" customHeight="1">
      <c r="A40" s="171">
        <v>39</v>
      </c>
      <c r="B40" s="171" t="s">
        <v>412</v>
      </c>
      <c r="C40" s="171" t="s">
        <v>413</v>
      </c>
      <c r="D40" s="171">
        <v>14</v>
      </c>
      <c r="E40" s="171" t="s">
        <v>62</v>
      </c>
    </row>
    <row r="41" spans="1:5" ht="20.100000000000001" customHeight="1">
      <c r="A41" s="171">
        <v>40</v>
      </c>
      <c r="B41" s="171" t="s">
        <v>420</v>
      </c>
      <c r="C41" s="171" t="s">
        <v>421</v>
      </c>
      <c r="D41" s="171">
        <v>14</v>
      </c>
      <c r="E41" s="171" t="s">
        <v>328</v>
      </c>
    </row>
    <row r="42" spans="1:5" ht="20.100000000000001" customHeight="1">
      <c r="A42" s="171">
        <v>41</v>
      </c>
      <c r="B42" s="171" t="s">
        <v>422</v>
      </c>
      <c r="C42" s="171" t="s">
        <v>423</v>
      </c>
      <c r="D42" s="171">
        <v>14</v>
      </c>
      <c r="E42" s="171" t="s">
        <v>61</v>
      </c>
    </row>
    <row r="43" spans="1:5" ht="20.100000000000001" customHeight="1">
      <c r="A43" s="171">
        <v>42</v>
      </c>
      <c r="B43" s="171" t="s">
        <v>279</v>
      </c>
      <c r="C43" s="171" t="s">
        <v>280</v>
      </c>
      <c r="D43" s="171">
        <v>15</v>
      </c>
      <c r="E43" s="171" t="s">
        <v>109</v>
      </c>
    </row>
    <row r="44" spans="1:5" ht="20.100000000000001" customHeight="1">
      <c r="A44" s="171">
        <v>43</v>
      </c>
      <c r="B44" s="171" t="s">
        <v>283</v>
      </c>
      <c r="C44" s="171" t="s">
        <v>284</v>
      </c>
      <c r="D44" s="171">
        <v>15</v>
      </c>
      <c r="E44" s="171" t="s">
        <v>37</v>
      </c>
    </row>
    <row r="45" spans="1:5" ht="20.100000000000001" customHeight="1">
      <c r="A45" s="171">
        <v>44</v>
      </c>
      <c r="B45" s="171" t="s">
        <v>289</v>
      </c>
      <c r="C45" s="171" t="s">
        <v>290</v>
      </c>
      <c r="D45" s="171">
        <v>15</v>
      </c>
      <c r="E45" s="171" t="s">
        <v>195</v>
      </c>
    </row>
    <row r="46" spans="1:5" ht="20.100000000000001" customHeight="1">
      <c r="A46" s="171">
        <v>45</v>
      </c>
      <c r="B46" s="171" t="s">
        <v>298</v>
      </c>
      <c r="C46" s="171" t="s">
        <v>299</v>
      </c>
      <c r="D46" s="171">
        <v>15</v>
      </c>
      <c r="E46" s="171" t="s">
        <v>300</v>
      </c>
    </row>
    <row r="47" spans="1:5" ht="20.100000000000001" customHeight="1">
      <c r="A47" s="171">
        <v>46</v>
      </c>
      <c r="B47" s="171" t="s">
        <v>303</v>
      </c>
      <c r="C47" s="171" t="s">
        <v>305</v>
      </c>
      <c r="D47" s="171">
        <v>15</v>
      </c>
      <c r="E47" s="171" t="s">
        <v>297</v>
      </c>
    </row>
    <row r="48" spans="1:5" ht="20.100000000000001" customHeight="1">
      <c r="A48" s="171">
        <v>47</v>
      </c>
      <c r="B48" s="171" t="s">
        <v>315</v>
      </c>
      <c r="C48" s="171" t="s">
        <v>316</v>
      </c>
      <c r="D48" s="171">
        <v>15</v>
      </c>
      <c r="E48" s="171" t="s">
        <v>67</v>
      </c>
    </row>
    <row r="49" spans="1:5" ht="20.100000000000001" customHeight="1">
      <c r="A49" s="171">
        <v>48</v>
      </c>
      <c r="B49" s="171" t="s">
        <v>317</v>
      </c>
      <c r="C49" s="171" t="s">
        <v>318</v>
      </c>
      <c r="D49" s="171">
        <v>15</v>
      </c>
      <c r="E49" s="171" t="s">
        <v>62</v>
      </c>
    </row>
    <row r="50" spans="1:5" ht="20.100000000000001" customHeight="1">
      <c r="A50" s="171">
        <v>49</v>
      </c>
      <c r="B50" s="171" t="s">
        <v>324</v>
      </c>
      <c r="C50" s="171" t="s">
        <v>325</v>
      </c>
      <c r="D50" s="171">
        <v>15</v>
      </c>
      <c r="E50" s="171" t="s">
        <v>68</v>
      </c>
    </row>
    <row r="51" spans="1:5" ht="20.100000000000001" customHeight="1">
      <c r="A51" s="171">
        <v>50</v>
      </c>
      <c r="B51" s="171" t="s">
        <v>332</v>
      </c>
      <c r="C51" s="171" t="s">
        <v>333</v>
      </c>
      <c r="D51" s="171">
        <v>15</v>
      </c>
      <c r="E51" s="171" t="s">
        <v>43</v>
      </c>
    </row>
    <row r="52" spans="1:5" ht="20.100000000000001" customHeight="1">
      <c r="A52" s="171">
        <v>51</v>
      </c>
      <c r="B52" s="171" t="s">
        <v>336</v>
      </c>
      <c r="C52" s="171" t="s">
        <v>318</v>
      </c>
      <c r="D52" s="171">
        <v>15</v>
      </c>
      <c r="E52" s="171" t="s">
        <v>38</v>
      </c>
    </row>
    <row r="53" spans="1:5" ht="20.100000000000001" customHeight="1">
      <c r="A53" s="171">
        <v>52</v>
      </c>
      <c r="B53" s="171" t="s">
        <v>342</v>
      </c>
      <c r="C53" s="171" t="s">
        <v>343</v>
      </c>
      <c r="D53" s="171">
        <v>15</v>
      </c>
      <c r="E53" s="171" t="s">
        <v>44</v>
      </c>
    </row>
    <row r="54" spans="1:5" ht="20.100000000000001" customHeight="1">
      <c r="A54" s="171">
        <v>53</v>
      </c>
      <c r="B54" s="171" t="s">
        <v>344</v>
      </c>
      <c r="C54" s="171" t="s">
        <v>345</v>
      </c>
      <c r="D54" s="171">
        <v>15</v>
      </c>
      <c r="E54" s="171" t="s">
        <v>346</v>
      </c>
    </row>
    <row r="55" spans="1:5" ht="20.100000000000001" customHeight="1">
      <c r="A55" s="171">
        <v>54</v>
      </c>
      <c r="B55" s="171" t="s">
        <v>366</v>
      </c>
      <c r="C55" s="171" t="s">
        <v>367</v>
      </c>
      <c r="D55" s="171">
        <v>15</v>
      </c>
      <c r="E55" s="171" t="s">
        <v>346</v>
      </c>
    </row>
    <row r="56" spans="1:5" ht="20.100000000000001" customHeight="1">
      <c r="A56" s="171">
        <v>55</v>
      </c>
      <c r="B56" s="171" t="s">
        <v>368</v>
      </c>
      <c r="C56" s="171" t="s">
        <v>370</v>
      </c>
      <c r="D56" s="171">
        <v>15</v>
      </c>
      <c r="E56" s="171" t="s">
        <v>98</v>
      </c>
    </row>
    <row r="57" spans="1:5" ht="20.100000000000001" customHeight="1">
      <c r="A57" s="171">
        <v>56</v>
      </c>
      <c r="B57" s="171" t="s">
        <v>368</v>
      </c>
      <c r="C57" s="171" t="s">
        <v>371</v>
      </c>
      <c r="D57" s="171">
        <v>15</v>
      </c>
      <c r="E57" s="171" t="s">
        <v>98</v>
      </c>
    </row>
    <row r="58" spans="1:5" ht="20.100000000000001" customHeight="1">
      <c r="A58" s="171">
        <v>57</v>
      </c>
      <c r="B58" s="171" t="s">
        <v>259</v>
      </c>
      <c r="C58" s="171" t="s">
        <v>372</v>
      </c>
      <c r="D58" s="171">
        <v>15</v>
      </c>
      <c r="E58" s="171" t="s">
        <v>44</v>
      </c>
    </row>
    <row r="59" spans="1:5" ht="20.100000000000001" customHeight="1">
      <c r="A59" s="171">
        <v>58</v>
      </c>
      <c r="B59" s="171" t="s">
        <v>373</v>
      </c>
      <c r="C59" s="171" t="s">
        <v>374</v>
      </c>
      <c r="D59" s="171">
        <v>15</v>
      </c>
      <c r="E59" s="171" t="s">
        <v>43</v>
      </c>
    </row>
    <row r="60" spans="1:5" ht="20.100000000000001" customHeight="1">
      <c r="A60" s="171">
        <v>59</v>
      </c>
      <c r="B60" s="171" t="s">
        <v>375</v>
      </c>
      <c r="C60" s="171" t="s">
        <v>376</v>
      </c>
      <c r="D60" s="171">
        <v>15</v>
      </c>
      <c r="E60" s="171" t="s">
        <v>45</v>
      </c>
    </row>
    <row r="61" spans="1:5" ht="20.100000000000001" customHeight="1">
      <c r="A61" s="171">
        <v>60</v>
      </c>
      <c r="B61" s="171" t="s">
        <v>379</v>
      </c>
      <c r="C61" s="171" t="s">
        <v>338</v>
      </c>
      <c r="D61" s="171">
        <v>15</v>
      </c>
      <c r="E61" s="171" t="s">
        <v>98</v>
      </c>
    </row>
    <row r="62" spans="1:5" ht="20.100000000000001" customHeight="1">
      <c r="A62" s="171">
        <v>61</v>
      </c>
      <c r="B62" s="171" t="s">
        <v>382</v>
      </c>
      <c r="C62" s="171" t="s">
        <v>386</v>
      </c>
      <c r="D62" s="171">
        <v>15</v>
      </c>
      <c r="E62" s="171" t="s">
        <v>384</v>
      </c>
    </row>
    <row r="63" spans="1:5" ht="20.100000000000001" customHeight="1">
      <c r="A63" s="171">
        <v>62</v>
      </c>
      <c r="B63" s="171" t="s">
        <v>391</v>
      </c>
      <c r="C63" s="171" t="s">
        <v>299</v>
      </c>
      <c r="D63" s="171">
        <v>15</v>
      </c>
      <c r="E63" s="171" t="s">
        <v>62</v>
      </c>
    </row>
    <row r="64" spans="1:5" ht="20.100000000000001" customHeight="1">
      <c r="A64" s="171">
        <v>63</v>
      </c>
      <c r="B64" s="171" t="s">
        <v>400</v>
      </c>
      <c r="C64" s="171" t="s">
        <v>338</v>
      </c>
      <c r="D64" s="171">
        <v>15</v>
      </c>
      <c r="E64" s="171" t="s">
        <v>62</v>
      </c>
    </row>
    <row r="65" spans="1:5" ht="20.100000000000001" customHeight="1">
      <c r="A65" s="171">
        <v>64</v>
      </c>
      <c r="B65" s="171" t="s">
        <v>401</v>
      </c>
      <c r="C65" s="171" t="s">
        <v>402</v>
      </c>
      <c r="D65" s="171">
        <v>15</v>
      </c>
      <c r="E65" s="171" t="s">
        <v>38</v>
      </c>
    </row>
    <row r="66" spans="1:5" ht="20.100000000000001" customHeight="1">
      <c r="A66" s="171">
        <v>65</v>
      </c>
      <c r="B66" s="171" t="s">
        <v>404</v>
      </c>
      <c r="C66" s="171" t="s">
        <v>405</v>
      </c>
      <c r="D66" s="171">
        <v>15</v>
      </c>
      <c r="E66" s="171" t="s">
        <v>328</v>
      </c>
    </row>
    <row r="67" spans="1:5" ht="20.100000000000001" customHeight="1">
      <c r="A67" s="171">
        <v>66</v>
      </c>
      <c r="B67" s="171" t="s">
        <v>406</v>
      </c>
      <c r="C67" s="171" t="s">
        <v>407</v>
      </c>
      <c r="D67" s="171">
        <v>15</v>
      </c>
      <c r="E67" s="171" t="s">
        <v>41</v>
      </c>
    </row>
    <row r="68" spans="1:5" ht="20.100000000000001" customHeight="1">
      <c r="A68" s="171">
        <v>67</v>
      </c>
      <c r="B68" s="171" t="s">
        <v>416</v>
      </c>
      <c r="C68" s="171" t="s">
        <v>417</v>
      </c>
      <c r="D68" s="171">
        <v>15</v>
      </c>
      <c r="E68" s="171" t="s">
        <v>227</v>
      </c>
    </row>
    <row r="69" spans="1:5" ht="20.100000000000001" customHeight="1">
      <c r="A69" s="171">
        <v>68</v>
      </c>
      <c r="B69" s="171" t="s">
        <v>427</v>
      </c>
      <c r="C69" s="171" t="s">
        <v>428</v>
      </c>
      <c r="D69" s="171">
        <v>15</v>
      </c>
      <c r="E69" s="171" t="s">
        <v>37</v>
      </c>
    </row>
    <row r="70" spans="1:5" ht="20.100000000000001" customHeight="1">
      <c r="A70" s="171">
        <v>69</v>
      </c>
      <c r="B70" s="173" t="s">
        <v>410</v>
      </c>
      <c r="C70" s="171" t="s">
        <v>267</v>
      </c>
      <c r="D70" s="171">
        <v>15</v>
      </c>
      <c r="E70" s="171"/>
    </row>
    <row r="71" spans="1:5" ht="20.100000000000001" customHeight="1">
      <c r="A71" s="171">
        <v>70</v>
      </c>
      <c r="B71" s="171" t="s">
        <v>301</v>
      </c>
      <c r="C71" s="171" t="s">
        <v>302</v>
      </c>
      <c r="D71" s="171">
        <v>16</v>
      </c>
      <c r="E71" s="171" t="s">
        <v>141</v>
      </c>
    </row>
    <row r="72" spans="1:5" ht="20.100000000000001" customHeight="1">
      <c r="A72" s="171">
        <v>71</v>
      </c>
      <c r="B72" s="171" t="s">
        <v>309</v>
      </c>
      <c r="C72" s="171" t="s">
        <v>311</v>
      </c>
      <c r="D72" s="171">
        <v>16</v>
      </c>
      <c r="E72" s="171" t="s">
        <v>41</v>
      </c>
    </row>
    <row r="73" spans="1:5" ht="20.100000000000001" customHeight="1">
      <c r="A73" s="171">
        <v>72</v>
      </c>
      <c r="B73" s="171" t="s">
        <v>330</v>
      </c>
      <c r="C73" s="171" t="s">
        <v>331</v>
      </c>
      <c r="D73" s="171">
        <v>16</v>
      </c>
      <c r="E73" s="171" t="s">
        <v>37</v>
      </c>
    </row>
    <row r="74" spans="1:5" ht="20.100000000000001" customHeight="1">
      <c r="A74" s="171">
        <v>73</v>
      </c>
      <c r="B74" s="171" t="s">
        <v>340</v>
      </c>
      <c r="C74" s="171" t="s">
        <v>341</v>
      </c>
      <c r="D74" s="171">
        <v>16</v>
      </c>
      <c r="E74" s="171" t="s">
        <v>323</v>
      </c>
    </row>
    <row r="75" spans="1:5" ht="20.100000000000001" customHeight="1">
      <c r="A75" s="171">
        <v>74</v>
      </c>
      <c r="B75" s="171" t="s">
        <v>352</v>
      </c>
      <c r="C75" s="171" t="s">
        <v>353</v>
      </c>
      <c r="D75" s="171">
        <v>16</v>
      </c>
      <c r="E75" s="171" t="s">
        <v>44</v>
      </c>
    </row>
    <row r="76" spans="1:5" ht="20.100000000000001" customHeight="1">
      <c r="A76" s="171">
        <v>75</v>
      </c>
      <c r="B76" s="171" t="s">
        <v>356</v>
      </c>
      <c r="C76" s="171" t="s">
        <v>357</v>
      </c>
      <c r="D76" s="171">
        <v>16</v>
      </c>
      <c r="E76" s="171" t="s">
        <v>195</v>
      </c>
    </row>
    <row r="77" spans="1:5" ht="20.100000000000001" customHeight="1">
      <c r="A77" s="171">
        <v>76</v>
      </c>
      <c r="B77" s="171" t="s">
        <v>360</v>
      </c>
      <c r="C77" s="171" t="s">
        <v>338</v>
      </c>
      <c r="D77" s="171">
        <v>16</v>
      </c>
      <c r="E77" s="171" t="s">
        <v>36</v>
      </c>
    </row>
    <row r="78" spans="1:5" ht="20.100000000000001" customHeight="1">
      <c r="A78" s="171">
        <v>77</v>
      </c>
      <c r="B78" s="171" t="s">
        <v>377</v>
      </c>
      <c r="C78" s="171" t="s">
        <v>378</v>
      </c>
      <c r="D78" s="171">
        <v>16</v>
      </c>
      <c r="E78" s="171" t="s">
        <v>41</v>
      </c>
    </row>
    <row r="79" spans="1:5" ht="20.100000000000001" customHeight="1">
      <c r="A79" s="171">
        <v>78</v>
      </c>
      <c r="B79" s="171" t="s">
        <v>392</v>
      </c>
      <c r="C79" s="171" t="s">
        <v>365</v>
      </c>
      <c r="D79" s="171">
        <v>16</v>
      </c>
      <c r="E79" s="171" t="s">
        <v>195</v>
      </c>
    </row>
    <row r="80" spans="1:5" ht="20.100000000000001" customHeight="1">
      <c r="A80" s="171">
        <v>79</v>
      </c>
      <c r="B80" s="171" t="s">
        <v>393</v>
      </c>
      <c r="C80" s="171" t="s">
        <v>394</v>
      </c>
      <c r="D80" s="171">
        <v>16</v>
      </c>
      <c r="E80" s="171" t="s">
        <v>41</v>
      </c>
    </row>
    <row r="81" spans="1:5" ht="20.100000000000001" customHeight="1">
      <c r="A81" s="171">
        <v>80</v>
      </c>
      <c r="B81" s="171" t="s">
        <v>395</v>
      </c>
      <c r="C81" s="171" t="s">
        <v>396</v>
      </c>
      <c r="D81" s="171">
        <v>16</v>
      </c>
      <c r="E81" s="171" t="s">
        <v>138</v>
      </c>
    </row>
    <row r="82" spans="1:5" ht="20.100000000000001" customHeight="1">
      <c r="A82" s="171">
        <v>81</v>
      </c>
      <c r="B82" s="171" t="s">
        <v>403</v>
      </c>
      <c r="C82" s="171" t="s">
        <v>353</v>
      </c>
      <c r="D82" s="171">
        <v>16</v>
      </c>
      <c r="E82" s="171" t="s">
        <v>227</v>
      </c>
    </row>
    <row r="83" spans="1:5" ht="20.100000000000001" customHeight="1">
      <c r="A83" s="171">
        <v>82</v>
      </c>
      <c r="B83" s="173" t="s">
        <v>408</v>
      </c>
      <c r="C83" s="171" t="s">
        <v>409</v>
      </c>
      <c r="D83" s="171">
        <v>16</v>
      </c>
      <c r="E83" s="171" t="s">
        <v>68</v>
      </c>
    </row>
    <row r="84" spans="1:5" ht="20.100000000000001" customHeight="1">
      <c r="A84" s="171">
        <v>83</v>
      </c>
      <c r="B84" s="171" t="s">
        <v>418</v>
      </c>
      <c r="C84" s="171" t="s">
        <v>419</v>
      </c>
      <c r="D84" s="171">
        <v>16</v>
      </c>
      <c r="E84" s="171" t="s">
        <v>45</v>
      </c>
    </row>
    <row r="85" spans="1:5" ht="20.100000000000001" customHeight="1">
      <c r="A85" s="171">
        <v>84</v>
      </c>
      <c r="B85" s="171" t="s">
        <v>424</v>
      </c>
      <c r="C85" s="171" t="s">
        <v>426</v>
      </c>
      <c r="D85" s="171">
        <v>16</v>
      </c>
      <c r="E85" s="171" t="s">
        <v>68</v>
      </c>
    </row>
    <row r="86" spans="1:5" ht="20.100000000000001" customHeight="1">
      <c r="A86" s="171">
        <v>85</v>
      </c>
      <c r="B86" s="171" t="s">
        <v>286</v>
      </c>
      <c r="C86" s="171" t="s">
        <v>288</v>
      </c>
      <c r="D86" s="171">
        <v>17</v>
      </c>
      <c r="E86" s="171" t="s">
        <v>45</v>
      </c>
    </row>
    <row r="87" spans="1:5" ht="20.100000000000001" customHeight="1">
      <c r="A87" s="171">
        <v>86</v>
      </c>
      <c r="B87" s="171" t="s">
        <v>382</v>
      </c>
      <c r="C87" s="171" t="s">
        <v>383</v>
      </c>
      <c r="D87" s="171">
        <v>17</v>
      </c>
      <c r="E87" s="171" t="s">
        <v>384</v>
      </c>
    </row>
    <row r="88" spans="1:5" ht="20.100000000000001" customHeight="1">
      <c r="A88" s="171">
        <v>87</v>
      </c>
      <c r="B88" s="171" t="s">
        <v>382</v>
      </c>
      <c r="C88" s="171" t="s">
        <v>385</v>
      </c>
      <c r="D88" s="171">
        <v>19</v>
      </c>
      <c r="E88" s="171" t="s">
        <v>384</v>
      </c>
    </row>
  </sheetData>
  <sortState ref="B3:E88">
    <sortCondition ref="D3:D88"/>
  </sortState>
  <pageMargins left="0" right="0" top="0" bottom="0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T49"/>
  <sheetViews>
    <sheetView workbookViewId="0">
      <selection activeCell="B8" sqref="B8:B9"/>
    </sheetView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3" width="7.140625" style="1" customWidth="1"/>
    <col min="14" max="14" width="4" style="1" customWidth="1"/>
    <col min="15" max="15" width="7.140625" style="1" customWidth="1"/>
    <col min="16" max="18" width="4" style="1" customWidth="1"/>
    <col min="19" max="19" width="11.42578125" style="1"/>
    <col min="20" max="20" width="11.42578125" style="82"/>
    <col min="21" max="16384" width="11.42578125" style="1"/>
  </cols>
  <sheetData>
    <row r="1" spans="1:20" s="53" customFormat="1" ht="15.75" customHeight="1">
      <c r="A1" s="54"/>
      <c r="B1" s="54"/>
      <c r="C1" s="54"/>
      <c r="D1" s="54"/>
      <c r="E1" s="55"/>
      <c r="F1" s="56"/>
      <c r="I1" s="151"/>
      <c r="J1" s="151"/>
      <c r="K1" s="152"/>
      <c r="L1" s="152"/>
      <c r="M1" s="166"/>
      <c r="N1" s="166"/>
      <c r="O1" s="178"/>
      <c r="P1" s="178"/>
      <c r="Q1" s="178"/>
      <c r="R1" s="178"/>
      <c r="S1" s="147" t="s">
        <v>72</v>
      </c>
      <c r="T1" s="82">
        <v>17237.5</v>
      </c>
    </row>
    <row r="2" spans="1:20" s="53" customFormat="1">
      <c r="A2" s="54"/>
      <c r="B2" s="54"/>
      <c r="C2" s="54"/>
      <c r="D2" s="54"/>
      <c r="E2" s="55"/>
      <c r="F2" s="56"/>
      <c r="I2" s="151"/>
      <c r="J2" s="151"/>
      <c r="K2" s="152"/>
      <c r="L2" s="152"/>
      <c r="M2" s="166"/>
      <c r="N2" s="166"/>
      <c r="O2" s="178"/>
      <c r="P2" s="178"/>
      <c r="Q2" s="178"/>
      <c r="R2" s="178"/>
      <c r="S2" s="147" t="s">
        <v>12</v>
      </c>
      <c r="T2" s="82">
        <v>13660</v>
      </c>
    </row>
    <row r="3" spans="1:20" s="53" customFormat="1">
      <c r="A3" s="54"/>
      <c r="B3" s="54"/>
      <c r="C3" s="54"/>
      <c r="D3" s="54"/>
      <c r="E3" s="55"/>
      <c r="F3" s="85"/>
      <c r="I3" s="151"/>
      <c r="J3" s="151"/>
      <c r="K3" s="152"/>
      <c r="L3" s="152"/>
      <c r="M3" s="166"/>
      <c r="N3" s="166"/>
      <c r="O3" s="178"/>
      <c r="P3" s="178"/>
      <c r="Q3" s="178"/>
      <c r="R3" s="178"/>
      <c r="T3" s="82"/>
    </row>
    <row r="4" spans="1:20" s="53" customFormat="1">
      <c r="A4" s="54"/>
      <c r="B4" s="54"/>
      <c r="C4" s="54"/>
      <c r="D4" s="54"/>
      <c r="E4" s="55"/>
      <c r="F4" s="86"/>
      <c r="I4" s="151"/>
      <c r="J4" s="151"/>
      <c r="K4" s="152"/>
      <c r="L4" s="152"/>
      <c r="M4" s="166"/>
      <c r="N4" s="166"/>
      <c r="O4" s="178"/>
      <c r="P4" s="178"/>
      <c r="Q4" s="178"/>
      <c r="R4" s="178"/>
      <c r="T4" s="82"/>
    </row>
    <row r="5" spans="1:20" ht="15.75">
      <c r="C5" s="5"/>
      <c r="D5" s="12" t="s">
        <v>3</v>
      </c>
      <c r="E5" s="14"/>
      <c r="F5" s="8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20" ht="15" customHeight="1">
      <c r="B6" s="44" t="s">
        <v>218</v>
      </c>
      <c r="C6" s="5"/>
      <c r="D6" s="13" t="s">
        <v>32</v>
      </c>
      <c r="E6" s="15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</row>
    <row r="7" spans="1:20" ht="13.5" customHeight="1">
      <c r="B7" s="45" t="s">
        <v>449</v>
      </c>
      <c r="C7" s="6"/>
      <c r="D7" s="260" t="s">
        <v>5</v>
      </c>
      <c r="E7" s="10"/>
      <c r="F7" s="89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</row>
    <row r="8" spans="1:20" ht="15.75" customHeight="1">
      <c r="B8" s="197" t="s">
        <v>34</v>
      </c>
      <c r="C8" s="7"/>
      <c r="D8" s="261"/>
      <c r="E8" s="11"/>
      <c r="F8" s="89"/>
      <c r="G8" s="258" t="s">
        <v>93</v>
      </c>
      <c r="H8" s="259"/>
      <c r="I8" s="258" t="s">
        <v>244</v>
      </c>
      <c r="J8" s="259"/>
      <c r="K8" s="258" t="s">
        <v>255</v>
      </c>
      <c r="L8" s="259"/>
      <c r="M8" s="258" t="s">
        <v>268</v>
      </c>
      <c r="N8" s="259"/>
      <c r="O8" s="258" t="s">
        <v>448</v>
      </c>
      <c r="P8" s="259"/>
      <c r="Q8" s="180"/>
      <c r="R8" s="180"/>
    </row>
    <row r="9" spans="1:20" ht="15" customHeight="1">
      <c r="B9" s="222"/>
      <c r="C9" s="7"/>
      <c r="D9" s="262"/>
      <c r="E9" s="11"/>
      <c r="F9" s="82"/>
      <c r="G9" s="203" t="s">
        <v>177</v>
      </c>
      <c r="H9" s="221"/>
      <c r="I9" s="203" t="s">
        <v>245</v>
      </c>
      <c r="J9" s="221"/>
      <c r="K9" s="203" t="s">
        <v>256</v>
      </c>
      <c r="L9" s="221"/>
      <c r="M9" s="203" t="s">
        <v>269</v>
      </c>
      <c r="N9" s="221"/>
      <c r="O9" s="203" t="s">
        <v>457</v>
      </c>
      <c r="P9" s="221"/>
      <c r="Q9" s="87"/>
      <c r="R9" s="87"/>
    </row>
    <row r="10" spans="1:20" ht="15.75">
      <c r="A10" s="18">
        <v>1</v>
      </c>
      <c r="B10" s="26" t="s">
        <v>31</v>
      </c>
      <c r="C10" s="5"/>
      <c r="D10" s="16">
        <f>SUM(G10+I10+K10+M10+O10)</f>
        <v>3258</v>
      </c>
      <c r="E10" s="11"/>
      <c r="F10" s="90">
        <v>1</v>
      </c>
      <c r="G10" s="52">
        <v>737</v>
      </c>
      <c r="H10" s="9" t="s">
        <v>1</v>
      </c>
      <c r="I10" s="52">
        <v>568</v>
      </c>
      <c r="J10" s="9" t="s">
        <v>1</v>
      </c>
      <c r="K10" s="52">
        <v>666</v>
      </c>
      <c r="L10" s="9" t="s">
        <v>1</v>
      </c>
      <c r="M10" s="52">
        <v>645</v>
      </c>
      <c r="N10" s="9" t="s">
        <v>1</v>
      </c>
      <c r="O10" s="52">
        <v>642</v>
      </c>
      <c r="P10" s="9" t="s">
        <v>1</v>
      </c>
      <c r="Q10" s="90"/>
      <c r="R10" s="90"/>
    </row>
    <row r="11" spans="1:20" ht="15.75">
      <c r="A11" s="18">
        <v>2</v>
      </c>
      <c r="B11" s="25" t="s">
        <v>214</v>
      </c>
      <c r="C11" s="5"/>
      <c r="D11" s="16">
        <f>SUM(G11+I11+K11+M11+O11)</f>
        <v>3041</v>
      </c>
      <c r="E11" s="11"/>
      <c r="F11" s="90"/>
      <c r="G11" s="52">
        <v>568</v>
      </c>
      <c r="H11" s="9" t="s">
        <v>1</v>
      </c>
      <c r="I11" s="52">
        <v>559</v>
      </c>
      <c r="J11" s="9" t="s">
        <v>1</v>
      </c>
      <c r="K11" s="52">
        <v>790</v>
      </c>
      <c r="L11" s="9" t="s">
        <v>1</v>
      </c>
      <c r="M11" s="52">
        <v>100</v>
      </c>
      <c r="N11" s="9" t="s">
        <v>1</v>
      </c>
      <c r="O11" s="52">
        <v>1024</v>
      </c>
      <c r="P11" s="9" t="s">
        <v>1</v>
      </c>
      <c r="Q11" s="90"/>
      <c r="R11" s="90"/>
    </row>
    <row r="12" spans="1:20" ht="15.75">
      <c r="A12" s="18">
        <v>3</v>
      </c>
      <c r="B12" s="26" t="s">
        <v>14</v>
      </c>
      <c r="C12" s="5"/>
      <c r="D12" s="16">
        <f>SUM(G12+I12+K12+M12+O12)</f>
        <v>2282</v>
      </c>
      <c r="E12" s="11"/>
      <c r="F12" s="90">
        <v>1</v>
      </c>
      <c r="G12" s="60">
        <v>120</v>
      </c>
      <c r="H12" s="9" t="s">
        <v>1</v>
      </c>
      <c r="I12" s="60">
        <v>336</v>
      </c>
      <c r="J12" s="9" t="s">
        <v>1</v>
      </c>
      <c r="K12" s="60">
        <v>656</v>
      </c>
      <c r="L12" s="9" t="s">
        <v>1</v>
      </c>
      <c r="M12" s="52">
        <v>697</v>
      </c>
      <c r="N12" s="9" t="s">
        <v>1</v>
      </c>
      <c r="O12" s="52">
        <v>473</v>
      </c>
      <c r="P12" s="9" t="s">
        <v>1</v>
      </c>
      <c r="Q12" s="90"/>
      <c r="R12" s="90"/>
    </row>
    <row r="13" spans="1:20" ht="15.75">
      <c r="A13" s="18">
        <v>4</v>
      </c>
      <c r="B13" s="26" t="s">
        <v>216</v>
      </c>
      <c r="C13" s="5"/>
      <c r="D13" s="16">
        <f>SUM(G13+I13+K13+M13+O13)</f>
        <v>2218</v>
      </c>
      <c r="E13" s="11"/>
      <c r="F13" s="90">
        <v>1</v>
      </c>
      <c r="G13" s="52">
        <v>392</v>
      </c>
      <c r="H13" s="9" t="s">
        <v>1</v>
      </c>
      <c r="I13" s="52">
        <v>376</v>
      </c>
      <c r="J13" s="9" t="s">
        <v>1</v>
      </c>
      <c r="K13" s="52">
        <v>455</v>
      </c>
      <c r="L13" s="9" t="s">
        <v>1</v>
      </c>
      <c r="M13" s="52">
        <v>400</v>
      </c>
      <c r="N13" s="9" t="s">
        <v>1</v>
      </c>
      <c r="O13" s="52">
        <v>595</v>
      </c>
      <c r="P13" s="9" t="s">
        <v>1</v>
      </c>
      <c r="Q13" s="90"/>
      <c r="R13" s="90"/>
    </row>
    <row r="14" spans="1:20" ht="15.75">
      <c r="A14" s="18">
        <v>5</v>
      </c>
      <c r="B14" s="74" t="s">
        <v>81</v>
      </c>
      <c r="C14" s="5"/>
      <c r="D14" s="16">
        <f>SUM(G14+I14+K14+M14+O14)</f>
        <v>2191</v>
      </c>
      <c r="E14" s="11"/>
      <c r="F14" s="90">
        <v>1</v>
      </c>
      <c r="G14" s="52">
        <v>450</v>
      </c>
      <c r="H14" s="9" t="s">
        <v>1</v>
      </c>
      <c r="I14" s="52"/>
      <c r="J14" s="9"/>
      <c r="K14" s="52">
        <v>729</v>
      </c>
      <c r="L14" s="9" t="s">
        <v>1</v>
      </c>
      <c r="M14" s="52">
        <v>368</v>
      </c>
      <c r="N14" s="9" t="s">
        <v>1</v>
      </c>
      <c r="O14" s="52">
        <v>644</v>
      </c>
      <c r="P14" s="9" t="s">
        <v>1</v>
      </c>
      <c r="Q14" s="90"/>
      <c r="R14" s="90"/>
    </row>
    <row r="15" spans="1:20" ht="15.75" customHeight="1">
      <c r="A15" s="18">
        <v>6</v>
      </c>
      <c r="B15" s="25" t="s">
        <v>16</v>
      </c>
      <c r="C15" s="5"/>
      <c r="D15" s="16">
        <f>SUM(G15+I15+K15+M15+O15)</f>
        <v>2117</v>
      </c>
      <c r="E15" s="11"/>
      <c r="F15" s="90"/>
      <c r="G15" s="52">
        <v>411</v>
      </c>
      <c r="H15" s="9" t="s">
        <v>1</v>
      </c>
      <c r="I15" s="52">
        <v>159</v>
      </c>
      <c r="J15" s="9" t="s">
        <v>1</v>
      </c>
      <c r="K15" s="52">
        <v>420</v>
      </c>
      <c r="L15" s="9" t="s">
        <v>1</v>
      </c>
      <c r="M15" s="52">
        <v>287</v>
      </c>
      <c r="N15" s="9" t="s">
        <v>1</v>
      </c>
      <c r="O15" s="52">
        <v>840</v>
      </c>
      <c r="P15" s="9" t="s">
        <v>1</v>
      </c>
      <c r="Q15" s="90"/>
      <c r="R15" s="90"/>
    </row>
    <row r="16" spans="1:20" ht="15.75">
      <c r="A16" s="18">
        <v>7</v>
      </c>
      <c r="B16" s="26" t="s">
        <v>17</v>
      </c>
      <c r="C16" s="5"/>
      <c r="D16" s="16">
        <f>SUM(G16+I16+K16+M16+O16)</f>
        <v>1976</v>
      </c>
      <c r="E16" s="11"/>
      <c r="F16" s="90">
        <v>1</v>
      </c>
      <c r="G16" s="52">
        <v>357</v>
      </c>
      <c r="H16" s="9" t="s">
        <v>1</v>
      </c>
      <c r="I16" s="52">
        <v>85</v>
      </c>
      <c r="J16" s="9" t="s">
        <v>1</v>
      </c>
      <c r="K16" s="52">
        <v>593</v>
      </c>
      <c r="L16" s="9" t="s">
        <v>1</v>
      </c>
      <c r="M16" s="52">
        <v>283</v>
      </c>
      <c r="N16" s="9" t="s">
        <v>1</v>
      </c>
      <c r="O16" s="52">
        <v>658</v>
      </c>
      <c r="P16" s="9" t="s">
        <v>1</v>
      </c>
      <c r="Q16" s="90"/>
      <c r="R16" s="90"/>
    </row>
    <row r="17" spans="1:19" ht="15.75" customHeight="1">
      <c r="A17" s="18">
        <v>8</v>
      </c>
      <c r="B17" s="25" t="s">
        <v>13</v>
      </c>
      <c r="C17" s="5"/>
      <c r="D17" s="16">
        <f>SUM(G17+I17+K17+M17+O17)</f>
        <v>1959</v>
      </c>
      <c r="E17" s="11"/>
      <c r="F17" s="90"/>
      <c r="G17" s="52">
        <v>244</v>
      </c>
      <c r="H17" s="9" t="s">
        <v>1</v>
      </c>
      <c r="I17" s="52">
        <v>601</v>
      </c>
      <c r="J17" s="9" t="s">
        <v>1</v>
      </c>
      <c r="K17" s="52">
        <v>285</v>
      </c>
      <c r="L17" s="9" t="s">
        <v>1</v>
      </c>
      <c r="M17" s="60">
        <v>160</v>
      </c>
      <c r="N17" s="9" t="s">
        <v>1</v>
      </c>
      <c r="O17" s="60">
        <v>669</v>
      </c>
      <c r="P17" s="9" t="s">
        <v>1</v>
      </c>
      <c r="Q17" s="90"/>
      <c r="R17" s="90"/>
    </row>
    <row r="18" spans="1:19" ht="15.75" customHeight="1">
      <c r="A18" s="18">
        <v>9</v>
      </c>
      <c r="B18" s="26" t="s">
        <v>29</v>
      </c>
      <c r="C18" s="5"/>
      <c r="D18" s="16">
        <f>SUM(G18+I18+K18+M18+O18)</f>
        <v>1359</v>
      </c>
      <c r="E18" s="11"/>
      <c r="F18" s="90">
        <v>1</v>
      </c>
      <c r="G18" s="80">
        <v>215</v>
      </c>
      <c r="H18" s="9" t="s">
        <v>1</v>
      </c>
      <c r="I18" s="80">
        <v>40</v>
      </c>
      <c r="J18" s="9" t="s">
        <v>1</v>
      </c>
      <c r="K18" s="80">
        <v>310</v>
      </c>
      <c r="L18" s="9" t="s">
        <v>1</v>
      </c>
      <c r="M18" s="80">
        <v>502</v>
      </c>
      <c r="N18" s="9" t="s">
        <v>1</v>
      </c>
      <c r="O18" s="80">
        <v>292</v>
      </c>
      <c r="P18" s="9" t="s">
        <v>1</v>
      </c>
      <c r="Q18" s="90"/>
      <c r="R18" s="90"/>
    </row>
    <row r="19" spans="1:19" ht="15.75">
      <c r="A19" s="18">
        <v>10</v>
      </c>
      <c r="B19" s="25" t="s">
        <v>217</v>
      </c>
      <c r="C19" s="5"/>
      <c r="D19" s="16">
        <f>SUM(G19+I19+K19+M19+O19)</f>
        <v>1144</v>
      </c>
      <c r="E19" s="47"/>
      <c r="F19" s="90"/>
      <c r="G19" s="60">
        <v>200</v>
      </c>
      <c r="H19" s="9" t="s">
        <v>1</v>
      </c>
      <c r="I19" s="60">
        <v>200</v>
      </c>
      <c r="J19" s="9" t="s">
        <v>1</v>
      </c>
      <c r="K19" s="52">
        <v>364</v>
      </c>
      <c r="L19" s="9" t="s">
        <v>1</v>
      </c>
      <c r="M19" s="52">
        <v>100</v>
      </c>
      <c r="N19" s="9" t="s">
        <v>1</v>
      </c>
      <c r="O19" s="52">
        <v>280</v>
      </c>
      <c r="P19" s="9" t="s">
        <v>1</v>
      </c>
      <c r="Q19" s="90"/>
      <c r="R19" s="90"/>
    </row>
    <row r="20" spans="1:19" ht="15.75">
      <c r="A20" s="18">
        <v>11</v>
      </c>
      <c r="B20" s="25" t="s">
        <v>89</v>
      </c>
      <c r="C20" s="5"/>
      <c r="D20" s="16">
        <f>SUM(G20+I20+K20+M20+O20)</f>
        <v>938</v>
      </c>
      <c r="E20" s="11"/>
      <c r="F20" s="90"/>
      <c r="G20" s="52">
        <v>414</v>
      </c>
      <c r="H20" s="9" t="s">
        <v>1</v>
      </c>
      <c r="I20" s="52">
        <v>254</v>
      </c>
      <c r="J20" s="9" t="s">
        <v>1</v>
      </c>
      <c r="K20" s="52"/>
      <c r="L20" s="9"/>
      <c r="M20" s="52">
        <v>150</v>
      </c>
      <c r="N20" s="9" t="s">
        <v>1</v>
      </c>
      <c r="O20" s="52">
        <v>120</v>
      </c>
      <c r="P20" s="9" t="s">
        <v>1</v>
      </c>
      <c r="Q20" s="90"/>
      <c r="R20" s="90"/>
    </row>
    <row r="21" spans="1:19" ht="15.75">
      <c r="A21" s="18">
        <v>12</v>
      </c>
      <c r="B21" s="74" t="s">
        <v>80</v>
      </c>
      <c r="C21" s="5"/>
      <c r="D21" s="16">
        <f>SUM(G21+I21+K21+M21+O21)</f>
        <v>823</v>
      </c>
      <c r="E21" s="47"/>
      <c r="F21" s="90">
        <v>1</v>
      </c>
      <c r="G21" s="52">
        <v>168</v>
      </c>
      <c r="H21" s="9" t="s">
        <v>1</v>
      </c>
      <c r="I21" s="52"/>
      <c r="J21" s="9"/>
      <c r="K21" s="52">
        <v>255</v>
      </c>
      <c r="L21" s="9" t="s">
        <v>1</v>
      </c>
      <c r="M21" s="52">
        <v>200</v>
      </c>
      <c r="N21" s="9" t="s">
        <v>1</v>
      </c>
      <c r="O21" s="52">
        <v>200</v>
      </c>
      <c r="P21" s="9" t="s">
        <v>1</v>
      </c>
      <c r="Q21" s="90"/>
      <c r="R21" s="90"/>
    </row>
    <row r="22" spans="1:19" ht="15.75">
      <c r="A22" s="18">
        <v>13</v>
      </c>
      <c r="B22" s="75" t="s">
        <v>149</v>
      </c>
      <c r="C22" s="5"/>
      <c r="D22" s="16">
        <f>SUM(G22+I22+K22+M22+O22)</f>
        <v>785</v>
      </c>
      <c r="E22" s="51"/>
      <c r="F22" s="90"/>
      <c r="G22" s="52"/>
      <c r="H22" s="9"/>
      <c r="I22" s="52">
        <v>378</v>
      </c>
      <c r="J22" s="9" t="s">
        <v>1</v>
      </c>
      <c r="K22" s="52">
        <v>115</v>
      </c>
      <c r="L22" s="9" t="s">
        <v>1</v>
      </c>
      <c r="M22" s="52">
        <v>92</v>
      </c>
      <c r="N22" s="9" t="s">
        <v>1</v>
      </c>
      <c r="O22" s="52">
        <v>200</v>
      </c>
      <c r="P22" s="9" t="s">
        <v>1</v>
      </c>
      <c r="Q22" s="90"/>
      <c r="R22" s="90"/>
    </row>
    <row r="23" spans="1:19" ht="15.75">
      <c r="A23" s="18">
        <v>14</v>
      </c>
      <c r="B23" s="78" t="s">
        <v>127</v>
      </c>
      <c r="C23" s="5"/>
      <c r="D23" s="16">
        <f>SUM(G23+I23+K23+M23+O23)</f>
        <v>741</v>
      </c>
      <c r="E23" s="51"/>
      <c r="F23" s="90">
        <v>1</v>
      </c>
      <c r="G23" s="52">
        <v>255</v>
      </c>
      <c r="H23" s="9" t="s">
        <v>1</v>
      </c>
      <c r="I23" s="52"/>
      <c r="J23" s="9"/>
      <c r="K23" s="52">
        <v>200</v>
      </c>
      <c r="L23" s="9" t="s">
        <v>1</v>
      </c>
      <c r="M23" s="52"/>
      <c r="N23" s="9"/>
      <c r="O23" s="52">
        <v>286</v>
      </c>
      <c r="P23" s="9" t="s">
        <v>1</v>
      </c>
      <c r="Q23" s="90"/>
      <c r="R23" s="90"/>
    </row>
    <row r="24" spans="1:19" ht="15.75">
      <c r="A24" s="18">
        <v>15</v>
      </c>
      <c r="B24" s="25" t="s">
        <v>99</v>
      </c>
      <c r="C24" s="5"/>
      <c r="D24" s="16">
        <f>SUM(G24+I24+K24+M24+O24)</f>
        <v>718</v>
      </c>
      <c r="E24" s="51"/>
      <c r="F24" s="90"/>
      <c r="G24" s="52"/>
      <c r="H24" s="9"/>
      <c r="I24" s="52">
        <v>436</v>
      </c>
      <c r="J24" s="9" t="s">
        <v>1</v>
      </c>
      <c r="K24" s="52"/>
      <c r="L24" s="9" t="s">
        <v>1</v>
      </c>
      <c r="M24" s="52">
        <v>190</v>
      </c>
      <c r="N24" s="9" t="s">
        <v>1</v>
      </c>
      <c r="O24" s="52">
        <v>92</v>
      </c>
      <c r="P24" s="9" t="s">
        <v>1</v>
      </c>
      <c r="Q24" s="90"/>
      <c r="R24" s="90"/>
    </row>
    <row r="25" spans="1:19" ht="15.75">
      <c r="A25" s="18">
        <v>16</v>
      </c>
      <c r="B25" s="25" t="s">
        <v>78</v>
      </c>
      <c r="C25" s="5"/>
      <c r="D25" s="16">
        <f>SUM(G25+I25+K25+M25+O25)</f>
        <v>697</v>
      </c>
      <c r="E25" s="51"/>
      <c r="F25" s="90"/>
      <c r="G25" s="52"/>
      <c r="H25" s="9"/>
      <c r="I25" s="52">
        <v>268</v>
      </c>
      <c r="J25" s="9" t="s">
        <v>1</v>
      </c>
      <c r="K25" s="52">
        <v>159</v>
      </c>
      <c r="L25" s="9" t="s">
        <v>1</v>
      </c>
      <c r="M25" s="52">
        <v>270</v>
      </c>
      <c r="N25" s="9" t="s">
        <v>1</v>
      </c>
      <c r="O25" s="52"/>
      <c r="P25" s="9"/>
      <c r="Q25" s="90"/>
      <c r="R25" s="90"/>
    </row>
    <row r="26" spans="1:19" ht="15.75">
      <c r="A26" s="18">
        <v>17</v>
      </c>
      <c r="B26" s="25" t="s">
        <v>76</v>
      </c>
      <c r="C26" s="5"/>
      <c r="D26" s="16">
        <f>SUM(G26+I26+K26+M26+O26)</f>
        <v>682</v>
      </c>
      <c r="E26" s="51"/>
      <c r="F26" s="90"/>
      <c r="G26" s="52">
        <v>168</v>
      </c>
      <c r="H26" s="9" t="s">
        <v>1</v>
      </c>
      <c r="I26" s="52">
        <v>234</v>
      </c>
      <c r="J26" s="9" t="s">
        <v>1</v>
      </c>
      <c r="K26" s="52"/>
      <c r="L26" s="9"/>
      <c r="M26" s="52"/>
      <c r="N26" s="9"/>
      <c r="O26" s="52">
        <v>280</v>
      </c>
      <c r="P26" s="9" t="s">
        <v>1</v>
      </c>
      <c r="Q26" s="90"/>
      <c r="R26" s="90"/>
    </row>
    <row r="27" spans="1:19" ht="15.75">
      <c r="A27" s="18">
        <v>18</v>
      </c>
      <c r="B27" s="74" t="s">
        <v>96</v>
      </c>
      <c r="C27" s="5"/>
      <c r="D27" s="16">
        <f>SUM(G27+I27+K27+M27+O27)</f>
        <v>677</v>
      </c>
      <c r="E27" s="51"/>
      <c r="F27" s="90">
        <v>1</v>
      </c>
      <c r="G27" s="52">
        <v>134</v>
      </c>
      <c r="H27" s="9" t="s">
        <v>1</v>
      </c>
      <c r="I27" s="52">
        <v>184</v>
      </c>
      <c r="J27" s="9" t="s">
        <v>1</v>
      </c>
      <c r="K27" s="60"/>
      <c r="L27" s="9"/>
      <c r="M27" s="60">
        <v>159</v>
      </c>
      <c r="N27" s="9" t="s">
        <v>1</v>
      </c>
      <c r="O27" s="60">
        <v>200</v>
      </c>
      <c r="P27" s="9" t="s">
        <v>1</v>
      </c>
      <c r="Q27" s="90"/>
      <c r="R27" s="90"/>
    </row>
    <row r="28" spans="1:19" ht="15.75">
      <c r="A28" s="18">
        <v>19</v>
      </c>
      <c r="B28" s="110" t="s">
        <v>247</v>
      </c>
      <c r="C28" s="5"/>
      <c r="D28" s="16">
        <f>SUM(G28+I28+K28+M28+O28)</f>
        <v>611</v>
      </c>
      <c r="E28" s="51"/>
      <c r="F28" s="90"/>
      <c r="G28" s="52"/>
      <c r="H28" s="9"/>
      <c r="I28" s="52">
        <v>269</v>
      </c>
      <c r="J28" s="9" t="s">
        <v>1</v>
      </c>
      <c r="K28" s="52"/>
      <c r="L28" s="9"/>
      <c r="M28" s="52">
        <v>150</v>
      </c>
      <c r="N28" s="9" t="s">
        <v>1</v>
      </c>
      <c r="O28" s="52">
        <v>192</v>
      </c>
      <c r="P28" s="9" t="s">
        <v>1</v>
      </c>
      <c r="Q28" s="90"/>
      <c r="R28" s="90"/>
    </row>
    <row r="29" spans="1:19" ht="15.75">
      <c r="A29" s="18">
        <v>20</v>
      </c>
      <c r="B29" s="25" t="s">
        <v>30</v>
      </c>
      <c r="C29" s="5"/>
      <c r="D29" s="16">
        <f>SUM(G29+I29+K29+M29+O29)</f>
        <v>555</v>
      </c>
      <c r="E29" s="51"/>
      <c r="F29" s="90"/>
      <c r="G29" s="52">
        <v>40</v>
      </c>
      <c r="H29" s="9" t="s">
        <v>1</v>
      </c>
      <c r="I29" s="52">
        <v>180</v>
      </c>
      <c r="J29" s="9" t="s">
        <v>1</v>
      </c>
      <c r="K29" s="52">
        <v>100</v>
      </c>
      <c r="L29" s="9" t="s">
        <v>1</v>
      </c>
      <c r="M29" s="52">
        <v>115</v>
      </c>
      <c r="N29" s="9" t="s">
        <v>1</v>
      </c>
      <c r="O29" s="52">
        <v>120</v>
      </c>
      <c r="P29" s="9" t="s">
        <v>1</v>
      </c>
      <c r="Q29" s="90"/>
      <c r="R29" s="90"/>
    </row>
    <row r="30" spans="1:19" ht="15.75">
      <c r="A30" s="18">
        <v>21</v>
      </c>
      <c r="B30" s="74" t="s">
        <v>206</v>
      </c>
      <c r="C30" s="5"/>
      <c r="D30" s="16">
        <f>SUM(G30+I30+K30+M30+O30)</f>
        <v>403.5</v>
      </c>
      <c r="E30" s="51"/>
      <c r="F30" s="90">
        <v>1</v>
      </c>
      <c r="G30" s="52">
        <v>92</v>
      </c>
      <c r="H30" s="9" t="s">
        <v>1</v>
      </c>
      <c r="I30" s="52">
        <v>50</v>
      </c>
      <c r="J30" s="9" t="s">
        <v>1</v>
      </c>
      <c r="K30" s="52">
        <v>67</v>
      </c>
      <c r="L30" s="9" t="s">
        <v>1</v>
      </c>
      <c r="M30" s="52">
        <v>79.5</v>
      </c>
      <c r="N30" s="9" t="s">
        <v>1</v>
      </c>
      <c r="O30" s="52">
        <v>115</v>
      </c>
      <c r="P30" s="9" t="s">
        <v>1</v>
      </c>
      <c r="Q30" s="90"/>
      <c r="R30" s="90"/>
    </row>
    <row r="31" spans="1:19" ht="15.75">
      <c r="A31" s="18">
        <v>22</v>
      </c>
      <c r="B31" s="74" t="s">
        <v>207</v>
      </c>
      <c r="C31" s="5"/>
      <c r="D31" s="16">
        <f>SUM(G31+I31+K31+M31+O31)</f>
        <v>387</v>
      </c>
      <c r="E31" s="51"/>
      <c r="F31" s="90">
        <v>1</v>
      </c>
      <c r="G31" s="52">
        <v>100</v>
      </c>
      <c r="H31" s="9" t="s">
        <v>1</v>
      </c>
      <c r="I31" s="52"/>
      <c r="J31" s="9"/>
      <c r="K31" s="52">
        <v>112</v>
      </c>
      <c r="L31" s="9" t="s">
        <v>1</v>
      </c>
      <c r="M31" s="52"/>
      <c r="N31" s="9"/>
      <c r="O31" s="52">
        <v>175</v>
      </c>
      <c r="P31" s="9" t="s">
        <v>1</v>
      </c>
      <c r="Q31" s="90"/>
      <c r="R31" s="90"/>
      <c r="S31" s="4"/>
    </row>
    <row r="32" spans="1:19" ht="15.75">
      <c r="A32" s="18">
        <v>23</v>
      </c>
      <c r="B32" s="26" t="s">
        <v>15</v>
      </c>
      <c r="C32" s="5"/>
      <c r="D32" s="16">
        <f>SUM(G32+I32+K32+M32+O32)</f>
        <v>377</v>
      </c>
      <c r="E32" s="51"/>
      <c r="F32" s="90">
        <v>1</v>
      </c>
      <c r="G32" s="52"/>
      <c r="H32" s="9"/>
      <c r="I32" s="52">
        <v>127</v>
      </c>
      <c r="J32" s="9" t="s">
        <v>1</v>
      </c>
      <c r="K32" s="52">
        <v>190</v>
      </c>
      <c r="L32" s="9" t="s">
        <v>1</v>
      </c>
      <c r="M32" s="52">
        <v>60</v>
      </c>
      <c r="N32" s="9" t="s">
        <v>1</v>
      </c>
      <c r="O32" s="52"/>
      <c r="P32" s="9"/>
      <c r="Q32" s="90"/>
      <c r="R32" s="90"/>
    </row>
    <row r="33" spans="1:18" ht="15.75">
      <c r="A33" s="18">
        <v>24</v>
      </c>
      <c r="B33" s="26" t="s">
        <v>79</v>
      </c>
      <c r="C33" s="5"/>
      <c r="D33" s="16">
        <f>SUM(G33+I33+K33+M33+O33)</f>
        <v>325</v>
      </c>
      <c r="E33" s="51"/>
      <c r="F33" s="90">
        <v>1</v>
      </c>
      <c r="G33" s="52"/>
      <c r="H33" s="9"/>
      <c r="I33" s="52">
        <v>60</v>
      </c>
      <c r="J33" s="9" t="s">
        <v>1</v>
      </c>
      <c r="K33" s="52">
        <v>75</v>
      </c>
      <c r="L33" s="9" t="s">
        <v>1</v>
      </c>
      <c r="M33" s="52">
        <v>80</v>
      </c>
      <c r="N33" s="9" t="s">
        <v>1</v>
      </c>
      <c r="O33" s="52">
        <v>110</v>
      </c>
      <c r="P33" s="9" t="s">
        <v>1</v>
      </c>
      <c r="Q33" s="90"/>
      <c r="R33" s="90"/>
    </row>
    <row r="34" spans="1:18" ht="15.75">
      <c r="A34" s="18">
        <v>25</v>
      </c>
      <c r="B34" s="75" t="s">
        <v>150</v>
      </c>
      <c r="C34" s="5"/>
      <c r="D34" s="16">
        <f>SUM(G34+I34+K34+M34+O34)</f>
        <v>254</v>
      </c>
      <c r="E34" s="51"/>
      <c r="F34" s="90"/>
      <c r="G34" s="52"/>
      <c r="H34" s="9"/>
      <c r="I34" s="52">
        <v>120</v>
      </c>
      <c r="J34" s="9" t="s">
        <v>1</v>
      </c>
      <c r="K34" s="52"/>
      <c r="L34" s="9"/>
      <c r="M34" s="52"/>
      <c r="N34" s="9"/>
      <c r="O34" s="52">
        <v>134</v>
      </c>
      <c r="P34" s="9" t="s">
        <v>1</v>
      </c>
      <c r="Q34" s="90"/>
      <c r="R34" s="90"/>
    </row>
    <row r="35" spans="1:18" ht="15.75">
      <c r="A35" s="18">
        <v>26</v>
      </c>
      <c r="B35" s="74" t="s">
        <v>204</v>
      </c>
      <c r="C35" s="5"/>
      <c r="D35" s="16">
        <f>SUM(G35+I35+K35+M35+O35)</f>
        <v>125</v>
      </c>
      <c r="E35" s="51"/>
      <c r="F35" s="90">
        <v>1</v>
      </c>
      <c r="G35" s="52">
        <v>70</v>
      </c>
      <c r="H35" s="9" t="s">
        <v>1</v>
      </c>
      <c r="I35" s="52"/>
      <c r="J35" s="9"/>
      <c r="K35" s="52">
        <v>55</v>
      </c>
      <c r="L35" s="9" t="s">
        <v>1</v>
      </c>
      <c r="M35" s="52"/>
      <c r="N35" s="9"/>
      <c r="O35" s="52"/>
      <c r="P35" s="9"/>
      <c r="Q35" s="90"/>
      <c r="R35" s="90"/>
    </row>
    <row r="36" spans="1:18" ht="15.75">
      <c r="A36" s="18">
        <v>27</v>
      </c>
      <c r="B36" s="74" t="s">
        <v>205</v>
      </c>
      <c r="C36" s="5"/>
      <c r="D36" s="16">
        <f>SUM(G36+I36+K36+M36+O36)</f>
        <v>95</v>
      </c>
      <c r="E36" s="51"/>
      <c r="F36" s="90">
        <v>1</v>
      </c>
      <c r="G36" s="52">
        <v>95</v>
      </c>
      <c r="H36" s="9" t="s">
        <v>1</v>
      </c>
      <c r="I36" s="52"/>
      <c r="J36" s="9"/>
      <c r="K36" s="52"/>
      <c r="L36" s="9"/>
      <c r="M36" s="52"/>
      <c r="N36" s="9"/>
      <c r="O36" s="52"/>
      <c r="P36" s="9"/>
      <c r="Q36" s="90"/>
      <c r="R36" s="90"/>
    </row>
    <row r="37" spans="1:18" ht="15.75">
      <c r="A37" s="18">
        <v>28</v>
      </c>
      <c r="B37" s="75" t="s">
        <v>151</v>
      </c>
      <c r="C37" s="5"/>
      <c r="D37" s="16">
        <f>SUM(G37+I37+K37+M37+O37)</f>
        <v>84</v>
      </c>
      <c r="E37" s="51"/>
      <c r="F37" s="90"/>
      <c r="G37" s="52"/>
      <c r="H37" s="9"/>
      <c r="I37" s="52"/>
      <c r="J37" s="9"/>
      <c r="K37" s="52"/>
      <c r="L37" s="9"/>
      <c r="M37" s="52"/>
      <c r="N37" s="9"/>
      <c r="O37" s="52">
        <v>84</v>
      </c>
      <c r="P37" s="9" t="s">
        <v>1</v>
      </c>
      <c r="Q37" s="90"/>
      <c r="R37" s="90"/>
    </row>
    <row r="38" spans="1:18" ht="15.75">
      <c r="A38" s="18"/>
      <c r="B38" s="110" t="s">
        <v>248</v>
      </c>
      <c r="C38" s="5"/>
      <c r="D38" s="16">
        <f>SUM(G38+I38+K38+M38+O38)</f>
        <v>75</v>
      </c>
      <c r="E38" s="51"/>
      <c r="F38" s="90"/>
      <c r="G38" s="52"/>
      <c r="H38" s="9"/>
      <c r="I38" s="52">
        <v>75</v>
      </c>
      <c r="J38" s="9" t="s">
        <v>1</v>
      </c>
      <c r="K38" s="52"/>
      <c r="L38" s="9"/>
      <c r="M38" s="52"/>
      <c r="N38" s="9"/>
      <c r="O38" s="52"/>
      <c r="P38" s="9"/>
      <c r="Q38" s="90"/>
      <c r="R38" s="90"/>
    </row>
    <row r="39" spans="1:18" ht="15.75">
      <c r="A39" s="18"/>
      <c r="B39" s="74" t="s">
        <v>157</v>
      </c>
      <c r="C39" s="5"/>
      <c r="D39" s="16">
        <f>SUM(G39+I39+K39+M39+O39)</f>
        <v>0</v>
      </c>
      <c r="E39" s="51"/>
      <c r="F39" s="90">
        <v>1</v>
      </c>
      <c r="G39" s="52"/>
      <c r="H39" s="9"/>
      <c r="I39" s="52"/>
      <c r="J39" s="9"/>
      <c r="K39" s="52"/>
      <c r="L39" s="9"/>
      <c r="M39" s="52"/>
      <c r="N39" s="9"/>
      <c r="O39" s="52"/>
      <c r="P39" s="9"/>
      <c r="Q39" s="90"/>
      <c r="R39" s="90"/>
    </row>
    <row r="40" spans="1:18" ht="15.75">
      <c r="A40" s="18"/>
      <c r="B40" s="74" t="s">
        <v>161</v>
      </c>
      <c r="C40" s="5"/>
      <c r="D40" s="16">
        <f>SUM(G40+I40+K40+M40+O40)</f>
        <v>0</v>
      </c>
      <c r="E40" s="51"/>
      <c r="F40" s="90">
        <v>1</v>
      </c>
      <c r="G40" s="52"/>
      <c r="H40" s="9"/>
      <c r="I40" s="52"/>
      <c r="J40" s="9"/>
      <c r="K40" s="52"/>
      <c r="L40" s="9"/>
      <c r="M40" s="52"/>
      <c r="N40" s="9"/>
      <c r="O40" s="52"/>
      <c r="P40" s="9"/>
      <c r="Q40" s="90"/>
      <c r="R40" s="90"/>
    </row>
    <row r="41" spans="1:18" ht="15.75">
      <c r="A41" s="18"/>
      <c r="B41" s="26" t="s">
        <v>75</v>
      </c>
      <c r="C41" s="5"/>
      <c r="D41" s="16">
        <f>SUM(G41+I41+K41+M41+O41)</f>
        <v>0</v>
      </c>
      <c r="E41" s="51"/>
      <c r="F41" s="90">
        <v>1</v>
      </c>
      <c r="G41" s="52"/>
      <c r="H41" s="9"/>
      <c r="I41" s="52"/>
      <c r="J41" s="9"/>
      <c r="K41" s="52"/>
      <c r="L41" s="9"/>
      <c r="M41" s="52"/>
      <c r="N41" s="9"/>
      <c r="O41" s="52"/>
      <c r="P41" s="9"/>
      <c r="Q41" s="90"/>
      <c r="R41" s="90"/>
    </row>
    <row r="42" spans="1:18" ht="15.75">
      <c r="A42" s="18"/>
      <c r="B42" s="78" t="s">
        <v>156</v>
      </c>
      <c r="C42" s="5"/>
      <c r="D42" s="16">
        <f>SUM(G42+I42+K42+M42+O42)</f>
        <v>0</v>
      </c>
      <c r="E42" s="51"/>
      <c r="F42" s="90">
        <v>1</v>
      </c>
      <c r="G42" s="52"/>
      <c r="H42" s="9"/>
      <c r="I42" s="52"/>
      <c r="J42" s="9"/>
      <c r="K42" s="52"/>
      <c r="L42" s="9"/>
      <c r="M42" s="52"/>
      <c r="N42" s="9"/>
      <c r="O42" s="52"/>
      <c r="P42" s="9"/>
      <c r="Q42" s="90"/>
      <c r="R42" s="90"/>
    </row>
    <row r="43" spans="1:18" ht="15.75">
      <c r="A43" s="18"/>
      <c r="B43" s="78" t="s">
        <v>128</v>
      </c>
      <c r="C43" s="5"/>
      <c r="D43" s="16">
        <f>SUM(G43+I43+K43+M43+O43)</f>
        <v>0</v>
      </c>
      <c r="E43" s="51"/>
      <c r="F43" s="90">
        <v>1</v>
      </c>
      <c r="G43" s="52"/>
      <c r="H43" s="9"/>
      <c r="I43" s="52"/>
      <c r="J43" s="9"/>
      <c r="K43" s="52"/>
      <c r="L43" s="9"/>
      <c r="M43" s="52"/>
      <c r="N43" s="9"/>
      <c r="O43" s="52"/>
      <c r="P43" s="9"/>
      <c r="Q43" s="90"/>
      <c r="R43" s="90"/>
    </row>
    <row r="44" spans="1:18" ht="15.75">
      <c r="A44" s="18"/>
      <c r="B44" s="74" t="s">
        <v>82</v>
      </c>
      <c r="C44" s="5"/>
      <c r="D44" s="16">
        <f>SUM(G44+I44+K44+M44+O44)</f>
        <v>0</v>
      </c>
      <c r="E44" s="51"/>
      <c r="F44" s="90">
        <v>1</v>
      </c>
      <c r="G44" s="52"/>
      <c r="H44" s="9"/>
      <c r="I44" s="52"/>
      <c r="J44" s="9"/>
      <c r="K44" s="52"/>
      <c r="L44" s="9"/>
      <c r="M44" s="52"/>
      <c r="N44" s="9"/>
      <c r="O44" s="52"/>
      <c r="P44" s="9"/>
      <c r="Q44" s="90"/>
      <c r="R44" s="90"/>
    </row>
    <row r="45" spans="1:18" ht="15.75">
      <c r="A45" s="18"/>
      <c r="B45" s="74" t="s">
        <v>129</v>
      </c>
      <c r="C45" s="5"/>
      <c r="D45" s="16">
        <f>SUM(G45+I45+K45+M45+O45)</f>
        <v>0</v>
      </c>
      <c r="E45" s="51"/>
      <c r="F45" s="90">
        <v>1</v>
      </c>
      <c r="G45" s="52"/>
      <c r="H45" s="9"/>
      <c r="I45" s="52"/>
      <c r="J45" s="9"/>
      <c r="K45" s="52"/>
      <c r="L45" s="9"/>
      <c r="M45" s="52"/>
      <c r="N45" s="9"/>
      <c r="O45" s="52"/>
      <c r="P45" s="9"/>
      <c r="Q45" s="90"/>
      <c r="R45" s="90"/>
    </row>
    <row r="46" spans="1:18" ht="15.75">
      <c r="A46" s="18"/>
      <c r="B46" s="25" t="s">
        <v>28</v>
      </c>
      <c r="C46" s="5"/>
      <c r="D46" s="16">
        <f>SUM(G46+I46+K46+M46+O46)</f>
        <v>0</v>
      </c>
      <c r="E46" s="51"/>
      <c r="F46" s="90"/>
      <c r="G46" s="52"/>
      <c r="H46" s="9"/>
      <c r="I46" s="52"/>
      <c r="J46" s="9"/>
      <c r="K46" s="52"/>
      <c r="L46" s="9"/>
      <c r="M46" s="52"/>
      <c r="N46" s="9"/>
      <c r="O46" s="52"/>
      <c r="P46" s="9"/>
      <c r="Q46" s="90"/>
      <c r="R46" s="90"/>
    </row>
    <row r="47" spans="1:18" ht="15.75">
      <c r="A47" s="18"/>
      <c r="B47" s="25" t="s">
        <v>77</v>
      </c>
      <c r="C47" s="5"/>
      <c r="D47" s="16">
        <f>SUM(G47+I47+K47+M47+O47)</f>
        <v>0</v>
      </c>
      <c r="E47" s="51"/>
      <c r="F47" s="90"/>
      <c r="G47" s="52"/>
      <c r="H47" s="9"/>
      <c r="I47" s="52"/>
      <c r="J47" s="9"/>
      <c r="K47" s="52"/>
      <c r="L47" s="9"/>
      <c r="M47" s="52"/>
      <c r="N47" s="9"/>
      <c r="O47" s="52"/>
      <c r="P47" s="9"/>
      <c r="Q47" s="90"/>
      <c r="R47" s="90"/>
    </row>
    <row r="48" spans="1:18" ht="15.75">
      <c r="A48" s="18"/>
      <c r="B48" s="75" t="s">
        <v>83</v>
      </c>
      <c r="C48" s="5"/>
      <c r="D48" s="16">
        <f>SUM(G48+I48+K48+M48+O48)</f>
        <v>0</v>
      </c>
      <c r="E48" s="51"/>
      <c r="F48" s="90"/>
      <c r="G48" s="52"/>
      <c r="H48" s="9"/>
      <c r="I48" s="52"/>
      <c r="J48" s="9"/>
      <c r="K48" s="52"/>
      <c r="L48" s="9"/>
      <c r="M48" s="52"/>
      <c r="N48" s="9"/>
      <c r="O48" s="52"/>
      <c r="P48" s="9"/>
      <c r="Q48" s="90"/>
      <c r="R48" s="90"/>
    </row>
    <row r="49" spans="1:18" ht="15.75">
      <c r="A49" s="18"/>
      <c r="B49" s="28" t="s">
        <v>26</v>
      </c>
      <c r="C49" s="5"/>
      <c r="D49" s="16">
        <f>SUM(G49+I49+K49+M49+O49)</f>
        <v>0</v>
      </c>
      <c r="E49" s="51"/>
      <c r="F49" s="90"/>
      <c r="G49" s="52"/>
      <c r="H49" s="9"/>
      <c r="I49" s="52"/>
      <c r="J49" s="9"/>
      <c r="K49" s="52"/>
      <c r="L49" s="9"/>
      <c r="M49" s="52"/>
      <c r="N49" s="9"/>
      <c r="O49" s="52"/>
      <c r="P49" s="9"/>
      <c r="Q49" s="90"/>
      <c r="R49" s="90"/>
    </row>
  </sheetData>
  <sortState ref="B10:P49">
    <sortCondition descending="1" ref="D10:D49"/>
  </sortState>
  <mergeCells count="12">
    <mergeCell ref="O8:P8"/>
    <mergeCell ref="O9:P9"/>
    <mergeCell ref="M8:N8"/>
    <mergeCell ref="M9:N9"/>
    <mergeCell ref="K8:L8"/>
    <mergeCell ref="K9:L9"/>
    <mergeCell ref="B8:B9"/>
    <mergeCell ref="G9:H9"/>
    <mergeCell ref="D7:D9"/>
    <mergeCell ref="G8:H8"/>
    <mergeCell ref="I8:J8"/>
    <mergeCell ref="I9:J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H53"/>
  <sheetViews>
    <sheetView workbookViewId="0">
      <selection activeCell="K6" sqref="K6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208</v>
      </c>
    </row>
    <row r="2" spans="1:8">
      <c r="A2" t="s">
        <v>458</v>
      </c>
    </row>
    <row r="4" spans="1:8">
      <c r="A4" s="197" t="s">
        <v>34</v>
      </c>
    </row>
    <row r="5" spans="1:8">
      <c r="A5" s="222"/>
      <c r="B5" s="35" t="s">
        <v>85</v>
      </c>
      <c r="C5" s="35" t="s">
        <v>86</v>
      </c>
      <c r="D5" s="35" t="s">
        <v>87</v>
      </c>
      <c r="E5" s="35" t="s">
        <v>88</v>
      </c>
      <c r="F5" s="35" t="s">
        <v>130</v>
      </c>
      <c r="G5" s="35" t="s">
        <v>131</v>
      </c>
      <c r="H5" s="77" t="s">
        <v>19</v>
      </c>
    </row>
    <row r="6" spans="1:8">
      <c r="A6" s="25" t="s">
        <v>99</v>
      </c>
      <c r="B6" s="98">
        <v>1</v>
      </c>
      <c r="D6" s="98">
        <v>3</v>
      </c>
      <c r="E6" s="101"/>
      <c r="H6">
        <f t="shared" ref="H6:H46" si="0">SUM(B6:G6)</f>
        <v>4</v>
      </c>
    </row>
    <row r="7" spans="1:8">
      <c r="A7" s="25" t="s">
        <v>30</v>
      </c>
      <c r="B7" s="98">
        <v>2</v>
      </c>
      <c r="D7" s="101"/>
      <c r="E7" s="101"/>
      <c r="H7">
        <f t="shared" si="0"/>
        <v>2</v>
      </c>
    </row>
    <row r="8" spans="1:8">
      <c r="A8" s="26" t="s">
        <v>14</v>
      </c>
      <c r="B8" s="101"/>
      <c r="C8" s="98">
        <v>3</v>
      </c>
      <c r="D8" s="98">
        <v>2</v>
      </c>
      <c r="E8" s="98">
        <v>1</v>
      </c>
      <c r="H8">
        <f t="shared" si="0"/>
        <v>6</v>
      </c>
    </row>
    <row r="9" spans="1:8">
      <c r="A9" s="26" t="s">
        <v>157</v>
      </c>
      <c r="B9" s="101"/>
      <c r="C9" s="101"/>
      <c r="D9" s="101"/>
      <c r="E9" s="101"/>
      <c r="H9">
        <f t="shared" si="0"/>
        <v>0</v>
      </c>
    </row>
    <row r="10" spans="1:8">
      <c r="A10" s="25" t="s">
        <v>28</v>
      </c>
      <c r="B10" s="101"/>
      <c r="C10" s="101"/>
      <c r="D10" s="101"/>
      <c r="E10" s="101"/>
      <c r="H10">
        <f t="shared" si="0"/>
        <v>0</v>
      </c>
    </row>
    <row r="11" spans="1:8">
      <c r="A11" s="74" t="s">
        <v>206</v>
      </c>
      <c r="B11" s="101"/>
      <c r="D11" s="98">
        <v>2</v>
      </c>
      <c r="H11">
        <f t="shared" si="0"/>
        <v>2</v>
      </c>
    </row>
    <row r="12" spans="1:8">
      <c r="A12" s="74" t="s">
        <v>80</v>
      </c>
      <c r="B12" s="98">
        <v>1</v>
      </c>
      <c r="H12">
        <f t="shared" si="0"/>
        <v>1</v>
      </c>
    </row>
    <row r="13" spans="1:8">
      <c r="A13" s="110" t="s">
        <v>247</v>
      </c>
      <c r="C13" s="101"/>
      <c r="D13" s="98">
        <v>1</v>
      </c>
      <c r="E13" s="98">
        <v>1</v>
      </c>
      <c r="F13" s="101"/>
      <c r="G13" s="101"/>
      <c r="H13">
        <f t="shared" si="0"/>
        <v>2</v>
      </c>
    </row>
    <row r="14" spans="1:8">
      <c r="A14" s="78" t="s">
        <v>127</v>
      </c>
      <c r="B14" s="98">
        <v>2</v>
      </c>
      <c r="C14" s="101"/>
      <c r="D14" s="101"/>
      <c r="H14">
        <f t="shared" si="0"/>
        <v>2</v>
      </c>
    </row>
    <row r="15" spans="1:8">
      <c r="A15" s="78" t="s">
        <v>161</v>
      </c>
      <c r="B15" s="101"/>
      <c r="C15" s="101"/>
      <c r="D15" s="101"/>
      <c r="H15">
        <f t="shared" si="0"/>
        <v>0</v>
      </c>
    </row>
    <row r="16" spans="1:8">
      <c r="A16" s="74" t="s">
        <v>161</v>
      </c>
      <c r="C16" s="101"/>
      <c r="D16" s="101"/>
      <c r="E16" s="101"/>
      <c r="F16" s="101"/>
      <c r="G16" s="101"/>
      <c r="H16">
        <f t="shared" si="0"/>
        <v>0</v>
      </c>
    </row>
    <row r="17" spans="1:8">
      <c r="A17" s="26" t="s">
        <v>29</v>
      </c>
      <c r="B17" s="98">
        <v>3</v>
      </c>
      <c r="D17" s="98">
        <v>3</v>
      </c>
      <c r="H17">
        <f t="shared" si="0"/>
        <v>6</v>
      </c>
    </row>
    <row r="18" spans="1:8">
      <c r="A18" s="26" t="s">
        <v>75</v>
      </c>
      <c r="B18" s="101"/>
      <c r="H18">
        <f t="shared" si="0"/>
        <v>0</v>
      </c>
    </row>
    <row r="19" spans="1:8">
      <c r="A19" s="25" t="s">
        <v>76</v>
      </c>
      <c r="B19" s="101"/>
      <c r="D19" s="98">
        <v>2</v>
      </c>
      <c r="H19">
        <f t="shared" si="0"/>
        <v>2</v>
      </c>
    </row>
    <row r="20" spans="1:8">
      <c r="A20" s="26" t="s">
        <v>31</v>
      </c>
      <c r="B20" s="98">
        <v>3</v>
      </c>
      <c r="C20" s="98">
        <v>2</v>
      </c>
      <c r="D20" s="98">
        <v>2</v>
      </c>
      <c r="E20" s="101"/>
      <c r="F20" s="98">
        <v>1</v>
      </c>
      <c r="H20">
        <f t="shared" si="0"/>
        <v>8</v>
      </c>
    </row>
    <row r="21" spans="1:8">
      <c r="A21" s="26" t="s">
        <v>204</v>
      </c>
      <c r="B21" s="98">
        <v>1</v>
      </c>
      <c r="C21" s="101"/>
      <c r="D21" s="101"/>
      <c r="E21" s="101"/>
      <c r="F21" s="101"/>
      <c r="H21">
        <f t="shared" si="0"/>
        <v>1</v>
      </c>
    </row>
    <row r="22" spans="1:8">
      <c r="A22" s="25" t="s">
        <v>214</v>
      </c>
      <c r="B22" s="98">
        <v>2</v>
      </c>
      <c r="C22" s="98">
        <v>1</v>
      </c>
      <c r="D22" s="98">
        <v>2</v>
      </c>
      <c r="H22">
        <f t="shared" si="0"/>
        <v>5</v>
      </c>
    </row>
    <row r="23" spans="1:8">
      <c r="A23" s="26" t="s">
        <v>15</v>
      </c>
      <c r="B23" s="98">
        <v>1</v>
      </c>
      <c r="C23" s="98">
        <v>1</v>
      </c>
      <c r="D23" s="98">
        <v>1</v>
      </c>
      <c r="E23" s="101"/>
      <c r="F23" s="101"/>
      <c r="H23">
        <f t="shared" si="0"/>
        <v>3</v>
      </c>
    </row>
    <row r="24" spans="1:8">
      <c r="A24" s="25" t="s">
        <v>16</v>
      </c>
      <c r="B24" s="98">
        <v>2</v>
      </c>
      <c r="C24" s="98">
        <v>1</v>
      </c>
      <c r="D24" s="98">
        <v>3</v>
      </c>
      <c r="E24" s="98">
        <v>1</v>
      </c>
      <c r="H24">
        <f t="shared" si="0"/>
        <v>7</v>
      </c>
    </row>
    <row r="25" spans="1:8">
      <c r="A25" s="25" t="s">
        <v>13</v>
      </c>
      <c r="B25" s="98">
        <v>4</v>
      </c>
      <c r="C25" s="98">
        <v>1</v>
      </c>
      <c r="D25" s="98">
        <v>2</v>
      </c>
      <c r="E25" s="98">
        <v>2</v>
      </c>
      <c r="H25">
        <f t="shared" si="0"/>
        <v>9</v>
      </c>
    </row>
    <row r="26" spans="1:8">
      <c r="A26" s="26" t="s">
        <v>17</v>
      </c>
      <c r="B26" s="98">
        <v>1</v>
      </c>
      <c r="C26" s="98">
        <v>1</v>
      </c>
      <c r="D26" s="98">
        <v>2</v>
      </c>
      <c r="E26" s="101"/>
      <c r="H26">
        <f t="shared" si="0"/>
        <v>4</v>
      </c>
    </row>
    <row r="27" spans="1:8">
      <c r="A27" s="25" t="s">
        <v>77</v>
      </c>
      <c r="B27" s="101"/>
      <c r="C27" s="101"/>
      <c r="H27">
        <f t="shared" si="0"/>
        <v>0</v>
      </c>
    </row>
    <row r="28" spans="1:8">
      <c r="A28" s="25" t="s">
        <v>217</v>
      </c>
      <c r="B28" s="101"/>
      <c r="D28" s="98">
        <v>1</v>
      </c>
      <c r="E28" s="98">
        <v>1</v>
      </c>
      <c r="H28">
        <f t="shared" si="0"/>
        <v>2</v>
      </c>
    </row>
    <row r="29" spans="1:8">
      <c r="A29" s="25" t="s">
        <v>89</v>
      </c>
      <c r="B29" s="98">
        <v>2</v>
      </c>
      <c r="D29" s="98">
        <v>3</v>
      </c>
      <c r="H29">
        <f t="shared" si="0"/>
        <v>5</v>
      </c>
    </row>
    <row r="30" spans="1:8">
      <c r="A30" s="26" t="s">
        <v>216</v>
      </c>
      <c r="C30" s="101"/>
      <c r="D30" s="98">
        <v>1</v>
      </c>
      <c r="F30" s="98">
        <v>1</v>
      </c>
      <c r="G30" s="98">
        <v>1</v>
      </c>
      <c r="H30">
        <f t="shared" si="0"/>
        <v>3</v>
      </c>
    </row>
    <row r="31" spans="1:8">
      <c r="A31" s="26" t="s">
        <v>205</v>
      </c>
      <c r="B31" s="101"/>
      <c r="C31" s="101"/>
      <c r="D31" s="98">
        <v>1</v>
      </c>
      <c r="H31">
        <f t="shared" si="0"/>
        <v>1</v>
      </c>
    </row>
    <row r="32" spans="1:8">
      <c r="A32" s="25" t="s">
        <v>78</v>
      </c>
      <c r="B32" s="101"/>
      <c r="C32" s="98">
        <v>1</v>
      </c>
      <c r="D32" s="98">
        <v>1</v>
      </c>
      <c r="H32">
        <f t="shared" si="0"/>
        <v>2</v>
      </c>
    </row>
    <row r="33" spans="1:8">
      <c r="A33" s="26" t="s">
        <v>79</v>
      </c>
      <c r="B33" s="101"/>
      <c r="C33" s="101"/>
      <c r="D33" s="98">
        <v>1</v>
      </c>
      <c r="F33" s="101"/>
      <c r="H33">
        <f t="shared" si="0"/>
        <v>1</v>
      </c>
    </row>
    <row r="34" spans="1:8">
      <c r="A34" s="75" t="s">
        <v>83</v>
      </c>
      <c r="B34" s="101"/>
      <c r="C34" s="101"/>
      <c r="H34">
        <f t="shared" si="0"/>
        <v>0</v>
      </c>
    </row>
    <row r="35" spans="1:8">
      <c r="A35" s="28" t="s">
        <v>26</v>
      </c>
      <c r="B35" s="101"/>
      <c r="C35" s="101"/>
      <c r="H35">
        <f t="shared" si="0"/>
        <v>0</v>
      </c>
    </row>
    <row r="36" spans="1:8">
      <c r="A36" s="78" t="s">
        <v>156</v>
      </c>
      <c r="B36" s="101"/>
      <c r="C36" s="101"/>
      <c r="D36" s="101"/>
      <c r="H36">
        <f t="shared" si="0"/>
        <v>0</v>
      </c>
    </row>
    <row r="37" spans="1:8">
      <c r="A37" s="78" t="s">
        <v>207</v>
      </c>
      <c r="B37" s="98">
        <v>1</v>
      </c>
      <c r="C37" s="101"/>
      <c r="D37" s="98">
        <v>1</v>
      </c>
      <c r="H37">
        <f t="shared" si="0"/>
        <v>2</v>
      </c>
    </row>
    <row r="38" spans="1:8">
      <c r="A38" s="28" t="s">
        <v>162</v>
      </c>
      <c r="B38" s="101"/>
      <c r="C38" s="101"/>
      <c r="D38" s="98">
        <v>1</v>
      </c>
      <c r="H38">
        <f t="shared" si="0"/>
        <v>1</v>
      </c>
    </row>
    <row r="39" spans="1:8">
      <c r="A39" s="78" t="s">
        <v>128</v>
      </c>
      <c r="B39" s="101"/>
      <c r="C39" s="101"/>
      <c r="D39" s="101"/>
      <c r="H39">
        <f t="shared" si="0"/>
        <v>0</v>
      </c>
    </row>
    <row r="40" spans="1:8">
      <c r="A40" s="28" t="s">
        <v>160</v>
      </c>
      <c r="B40" s="101"/>
      <c r="C40" s="98">
        <v>1</v>
      </c>
      <c r="H40">
        <f t="shared" si="0"/>
        <v>1</v>
      </c>
    </row>
    <row r="41" spans="1:8">
      <c r="A41" s="74" t="s">
        <v>82</v>
      </c>
      <c r="B41" s="101"/>
      <c r="D41" s="101"/>
      <c r="H41">
        <f t="shared" si="0"/>
        <v>0</v>
      </c>
    </row>
    <row r="42" spans="1:8">
      <c r="A42" s="74" t="s">
        <v>81</v>
      </c>
      <c r="B42" s="98">
        <v>2</v>
      </c>
      <c r="C42" s="98">
        <v>1</v>
      </c>
      <c r="E42" s="98">
        <v>1</v>
      </c>
      <c r="H42">
        <f t="shared" si="0"/>
        <v>4</v>
      </c>
    </row>
    <row r="43" spans="1:8">
      <c r="A43" s="124" t="s">
        <v>96</v>
      </c>
      <c r="C43" s="98">
        <v>1</v>
      </c>
      <c r="E43" s="101"/>
      <c r="H43">
        <f t="shared" si="0"/>
        <v>1</v>
      </c>
    </row>
    <row r="44" spans="1:8">
      <c r="A44" s="163" t="s">
        <v>248</v>
      </c>
      <c r="C44" s="101"/>
      <c r="D44" s="98">
        <v>1</v>
      </c>
      <c r="E44" s="101"/>
      <c r="F44" s="101"/>
      <c r="G44" s="101"/>
      <c r="H44">
        <f t="shared" si="0"/>
        <v>1</v>
      </c>
    </row>
    <row r="45" spans="1:8">
      <c r="A45" s="163" t="s">
        <v>149</v>
      </c>
      <c r="B45" s="98">
        <v>1</v>
      </c>
      <c r="C45" s="98">
        <v>1</v>
      </c>
      <c r="D45" s="101"/>
      <c r="E45" s="98">
        <v>1</v>
      </c>
      <c r="F45" s="101"/>
      <c r="G45" s="101"/>
      <c r="H45">
        <f t="shared" si="0"/>
        <v>3</v>
      </c>
    </row>
    <row r="46" spans="1:8" s="126" customFormat="1">
      <c r="A46" s="124" t="s">
        <v>129</v>
      </c>
      <c r="B46" s="35"/>
      <c r="C46" s="101"/>
      <c r="D46" s="101"/>
      <c r="E46" s="101"/>
      <c r="F46" s="101"/>
      <c r="G46" s="101"/>
      <c r="H46">
        <f t="shared" si="0"/>
        <v>0</v>
      </c>
    </row>
    <row r="47" spans="1:8" s="126" customFormat="1">
      <c r="A47" s="125"/>
      <c r="B47" s="101"/>
      <c r="C47" s="101"/>
      <c r="D47" s="101"/>
      <c r="E47" s="101"/>
      <c r="F47" s="101"/>
      <c r="G47" s="101"/>
    </row>
    <row r="48" spans="1:8" s="126" customFormat="1">
      <c r="A48" s="125"/>
      <c r="B48" s="101"/>
      <c r="C48" s="101"/>
      <c r="D48" s="101"/>
      <c r="E48" s="101"/>
      <c r="F48" s="101"/>
      <c r="G48" s="101"/>
    </row>
    <row r="49" spans="2:8" ht="18.75">
      <c r="B49" s="35">
        <f>SUM(B6:B48)</f>
        <v>29</v>
      </c>
      <c r="C49" s="35">
        <f t="shared" ref="C49:G49" si="1">SUM(C6:C48)</f>
        <v>15</v>
      </c>
      <c r="D49" s="35">
        <f t="shared" si="1"/>
        <v>36</v>
      </c>
      <c r="E49" s="35">
        <f t="shared" si="1"/>
        <v>8</v>
      </c>
      <c r="F49" s="35">
        <f t="shared" si="1"/>
        <v>2</v>
      </c>
      <c r="G49" s="35">
        <f t="shared" si="1"/>
        <v>1</v>
      </c>
      <c r="H49" s="39">
        <f>SUM(H6:H48)</f>
        <v>91</v>
      </c>
    </row>
    <row r="50" spans="2:8" s="4" customFormat="1">
      <c r="B50" s="77"/>
      <c r="C50" s="77"/>
      <c r="D50" s="77"/>
      <c r="E50" s="77"/>
      <c r="F50" s="77"/>
      <c r="G50" s="77"/>
    </row>
    <row r="51" spans="2:8" s="4" customFormat="1">
      <c r="B51" s="77"/>
      <c r="C51" s="77"/>
      <c r="D51" s="77"/>
      <c r="E51" s="77"/>
      <c r="F51" s="77"/>
      <c r="G51" s="77"/>
    </row>
    <row r="52" spans="2:8" s="4" customFormat="1">
      <c r="B52" s="77"/>
      <c r="C52" s="77"/>
      <c r="D52" s="77"/>
      <c r="E52" s="77"/>
      <c r="F52" s="77"/>
      <c r="G52" s="77"/>
    </row>
    <row r="53" spans="2:8" s="4" customFormat="1">
      <c r="B53" s="77"/>
      <c r="C53" s="77"/>
      <c r="D53" s="77"/>
      <c r="E53" s="77"/>
      <c r="F53" s="77"/>
      <c r="G53" s="77"/>
    </row>
  </sheetData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AH15" sqref="AH15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271" t="s">
        <v>22</v>
      </c>
      <c r="E1" s="272"/>
      <c r="F1" s="272"/>
      <c r="G1" s="272"/>
      <c r="H1" s="40"/>
      <c r="I1" s="271" t="s">
        <v>23</v>
      </c>
      <c r="J1" s="272"/>
      <c r="K1" s="272"/>
      <c r="L1" s="272"/>
      <c r="M1" s="40"/>
      <c r="N1" s="271" t="s">
        <v>24</v>
      </c>
      <c r="O1" s="272"/>
      <c r="P1" s="272"/>
      <c r="Q1" s="272"/>
      <c r="R1" s="40"/>
      <c r="S1" s="271" t="s">
        <v>27</v>
      </c>
      <c r="T1" s="272"/>
      <c r="U1" s="272"/>
      <c r="V1" s="272"/>
      <c r="W1" s="40"/>
      <c r="X1" s="271" t="s">
        <v>25</v>
      </c>
      <c r="Y1" s="272"/>
      <c r="Z1" s="272"/>
      <c r="AA1" s="272"/>
      <c r="AB1" s="43"/>
      <c r="AC1" s="265" t="s">
        <v>97</v>
      </c>
      <c r="AD1" s="264"/>
      <c r="AE1" s="268" t="s">
        <v>32</v>
      </c>
      <c r="AF1" s="268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72</v>
      </c>
      <c r="G2" s="36" t="s">
        <v>12</v>
      </c>
      <c r="H2" s="40"/>
      <c r="I2" s="36" t="s">
        <v>20</v>
      </c>
      <c r="J2" s="36" t="s">
        <v>21</v>
      </c>
      <c r="K2" s="36" t="s">
        <v>72</v>
      </c>
      <c r="L2" s="36" t="s">
        <v>12</v>
      </c>
      <c r="M2" s="40"/>
      <c r="N2" s="36" t="s">
        <v>20</v>
      </c>
      <c r="O2" s="36" t="s">
        <v>21</v>
      </c>
      <c r="P2" s="36" t="s">
        <v>72</v>
      </c>
      <c r="Q2" s="36" t="s">
        <v>12</v>
      </c>
      <c r="R2" s="40"/>
      <c r="S2" s="36" t="s">
        <v>20</v>
      </c>
      <c r="T2" s="36" t="s">
        <v>21</v>
      </c>
      <c r="U2" s="36" t="s">
        <v>72</v>
      </c>
      <c r="V2" s="36" t="s">
        <v>12</v>
      </c>
      <c r="W2" s="40"/>
      <c r="X2" s="36" t="s">
        <v>20</v>
      </c>
      <c r="Y2" s="36" t="s">
        <v>21</v>
      </c>
      <c r="Z2" s="36" t="s">
        <v>72</v>
      </c>
      <c r="AA2" s="36" t="s">
        <v>12</v>
      </c>
      <c r="AB2" s="43"/>
      <c r="AC2" s="36" t="s">
        <v>72</v>
      </c>
      <c r="AD2" s="36" t="s">
        <v>12</v>
      </c>
      <c r="AE2" s="36" t="s">
        <v>72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7"/>
      <c r="B6" s="68"/>
      <c r="C6" s="69"/>
      <c r="D6" s="70"/>
      <c r="E6" s="70"/>
      <c r="F6" s="70"/>
      <c r="G6" s="70"/>
      <c r="H6" s="69"/>
      <c r="I6" s="70"/>
      <c r="J6" s="70"/>
      <c r="K6" s="70"/>
      <c r="L6" s="70"/>
      <c r="M6" s="69"/>
      <c r="N6" s="70"/>
      <c r="O6" s="70"/>
      <c r="P6" s="70"/>
      <c r="Q6" s="70"/>
      <c r="R6" s="69"/>
      <c r="S6" s="70"/>
      <c r="T6" s="70"/>
      <c r="U6" s="70"/>
      <c r="V6" s="70"/>
      <c r="W6" s="69"/>
      <c r="X6" s="70"/>
      <c r="Y6" s="70"/>
      <c r="Z6" s="70"/>
      <c r="AA6" s="70"/>
      <c r="AB6" s="5"/>
      <c r="AC6" s="71"/>
      <c r="AD6" s="71"/>
    </row>
    <row r="7" spans="1:35">
      <c r="C7" s="40"/>
      <c r="D7" s="269" t="s">
        <v>22</v>
      </c>
      <c r="E7" s="270"/>
      <c r="F7" s="270"/>
      <c r="G7" s="270"/>
      <c r="H7" s="40"/>
      <c r="I7" s="269" t="s">
        <v>23</v>
      </c>
      <c r="J7" s="270"/>
      <c r="K7" s="270"/>
      <c r="L7" s="270"/>
      <c r="M7" s="40"/>
      <c r="N7" s="269" t="s">
        <v>71</v>
      </c>
      <c r="O7" s="270"/>
      <c r="P7" s="270"/>
      <c r="Q7" s="270"/>
      <c r="R7" s="40"/>
      <c r="S7" s="269" t="s">
        <v>25</v>
      </c>
      <c r="T7" s="270"/>
      <c r="U7" s="270"/>
      <c r="V7" s="270"/>
      <c r="W7" s="40"/>
      <c r="X7" s="269" t="s">
        <v>118</v>
      </c>
      <c r="Y7" s="270"/>
      <c r="Z7" s="270"/>
      <c r="AA7" s="270"/>
      <c r="AB7" s="97"/>
      <c r="AC7" s="266" t="s">
        <v>97</v>
      </c>
      <c r="AD7" s="267"/>
      <c r="AE7" s="267"/>
      <c r="AF7" s="267"/>
      <c r="AG7" s="43"/>
      <c r="AH7" s="282" t="s">
        <v>456</v>
      </c>
      <c r="AI7" s="283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72</v>
      </c>
      <c r="G8" s="36" t="s">
        <v>12</v>
      </c>
      <c r="H8" s="40"/>
      <c r="I8" s="36" t="s">
        <v>20</v>
      </c>
      <c r="J8" s="36" t="s">
        <v>21</v>
      </c>
      <c r="K8" s="36" t="s">
        <v>72</v>
      </c>
      <c r="L8" s="36" t="s">
        <v>12</v>
      </c>
      <c r="M8" s="40"/>
      <c r="N8" s="36" t="s">
        <v>20</v>
      </c>
      <c r="O8" s="36" t="s">
        <v>21</v>
      </c>
      <c r="P8" s="36" t="s">
        <v>72</v>
      </c>
      <c r="Q8" s="36" t="s">
        <v>12</v>
      </c>
      <c r="R8" s="40"/>
      <c r="S8" s="36" t="s">
        <v>20</v>
      </c>
      <c r="T8" s="36" t="s">
        <v>21</v>
      </c>
      <c r="U8" s="36" t="s">
        <v>72</v>
      </c>
      <c r="V8" s="36" t="s">
        <v>12</v>
      </c>
      <c r="W8" s="40"/>
      <c r="X8" s="36" t="s">
        <v>20</v>
      </c>
      <c r="Y8" s="36" t="s">
        <v>21</v>
      </c>
      <c r="Z8" s="36" t="s">
        <v>72</v>
      </c>
      <c r="AA8" s="36" t="s">
        <v>12</v>
      </c>
      <c r="AB8" s="97"/>
      <c r="AC8" s="263" t="s">
        <v>72</v>
      </c>
      <c r="AD8" s="264"/>
      <c r="AE8" s="263" t="s">
        <v>12</v>
      </c>
      <c r="AF8" s="264"/>
      <c r="AG8" s="43"/>
      <c r="AH8" s="36" t="s">
        <v>72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7"/>
      <c r="AC9" s="263">
        <f>SUM(F9+K9+P9+U9)</f>
        <v>43</v>
      </c>
      <c r="AD9" s="264"/>
      <c r="AE9" s="263">
        <f>SUM(G9+L9+Q9+V9)</f>
        <v>53</v>
      </c>
      <c r="AF9" s="264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7"/>
      <c r="AC10" s="263">
        <f>SUM(F10+K10+P10+U10+Z10)</f>
        <v>50</v>
      </c>
      <c r="AD10" s="264"/>
      <c r="AE10" s="263">
        <f>SUM(G10+L10+Q10+V10+AA10)</f>
        <v>43</v>
      </c>
      <c r="AF10" s="264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91</v>
      </c>
      <c r="C11" s="40"/>
      <c r="D11" s="36">
        <f>SUM(F11:G11)</f>
        <v>29</v>
      </c>
      <c r="E11" s="36">
        <v>15</v>
      </c>
      <c r="F11" s="36">
        <v>15</v>
      </c>
      <c r="G11" s="36">
        <v>14</v>
      </c>
      <c r="H11" s="40"/>
      <c r="I11" s="36">
        <f>SUM(K11:L11)</f>
        <v>15</v>
      </c>
      <c r="J11" s="36">
        <v>6</v>
      </c>
      <c r="K11" s="36">
        <v>9</v>
      </c>
      <c r="L11" s="36">
        <v>6</v>
      </c>
      <c r="M11" s="40"/>
      <c r="N11" s="36">
        <f>SUM(P11:Q11)</f>
        <v>36</v>
      </c>
      <c r="O11" s="36">
        <v>12</v>
      </c>
      <c r="P11" s="36">
        <v>16</v>
      </c>
      <c r="Q11" s="36">
        <v>20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3</v>
      </c>
      <c r="Y11" s="36">
        <v>1</v>
      </c>
      <c r="Z11" s="36">
        <v>3</v>
      </c>
      <c r="AA11" s="36">
        <v>0</v>
      </c>
      <c r="AB11" s="97"/>
      <c r="AC11" s="263">
        <f>SUM(F11+K11+P11+U11+Z11)</f>
        <v>45</v>
      </c>
      <c r="AD11" s="264"/>
      <c r="AE11" s="263">
        <f>SUM(G11+L11+Q11+V11+AA11)</f>
        <v>46</v>
      </c>
      <c r="AF11" s="264"/>
      <c r="AG11" s="43"/>
      <c r="AH11" s="27">
        <v>15</v>
      </c>
      <c r="AI11" s="27">
        <v>14</v>
      </c>
    </row>
  </sheetData>
  <mergeCells count="22"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  <mergeCell ref="AC1:AD1"/>
    <mergeCell ref="AC10:AD10"/>
    <mergeCell ref="AE10:AF10"/>
    <mergeCell ref="AC7:AF7"/>
    <mergeCell ref="AE1:AF1"/>
    <mergeCell ref="AC8:AD8"/>
    <mergeCell ref="AC9:AD9"/>
    <mergeCell ref="AC11:AD11"/>
    <mergeCell ref="AE11:AF11"/>
    <mergeCell ref="AE8:AF8"/>
    <mergeCell ref="AE9:AF9"/>
    <mergeCell ref="AH7:AI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B3" sqref="B3:B14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3" customWidth="1"/>
    <col min="9" max="9" width="15.7109375" customWidth="1"/>
  </cols>
  <sheetData>
    <row r="1" spans="1:9">
      <c r="A1" s="273" t="s">
        <v>2</v>
      </c>
      <c r="B1" s="274"/>
      <c r="C1" s="274"/>
      <c r="D1" s="274"/>
      <c r="E1" s="275"/>
      <c r="G1" s="273" t="s">
        <v>170</v>
      </c>
      <c r="H1" s="274"/>
      <c r="I1" s="275"/>
    </row>
    <row r="2" spans="1:9" ht="30">
      <c r="A2" s="27" t="s">
        <v>0</v>
      </c>
      <c r="B2" s="29" t="s">
        <v>169</v>
      </c>
      <c r="C2" s="29" t="s">
        <v>168</v>
      </c>
      <c r="D2" s="30" t="s">
        <v>212</v>
      </c>
      <c r="E2" s="30" t="s">
        <v>213</v>
      </c>
      <c r="G2" s="27" t="s">
        <v>0</v>
      </c>
      <c r="H2" s="131" t="s">
        <v>171</v>
      </c>
      <c r="I2" s="131" t="s">
        <v>172</v>
      </c>
    </row>
    <row r="3" spans="1:9">
      <c r="A3" s="2">
        <v>1</v>
      </c>
      <c r="B3" s="130">
        <v>280</v>
      </c>
      <c r="C3" s="33">
        <v>200</v>
      </c>
      <c r="D3" s="33">
        <v>140</v>
      </c>
      <c r="E3" s="32">
        <v>100</v>
      </c>
      <c r="G3" s="3">
        <v>1</v>
      </c>
      <c r="H3" s="132">
        <v>380</v>
      </c>
      <c r="I3" s="145">
        <v>280</v>
      </c>
    </row>
    <row r="4" spans="1:9">
      <c r="A4" s="2">
        <v>2</v>
      </c>
      <c r="B4" s="130">
        <v>230</v>
      </c>
      <c r="C4" s="33">
        <v>184</v>
      </c>
      <c r="D4" s="33">
        <v>115</v>
      </c>
      <c r="E4" s="32">
        <v>92</v>
      </c>
      <c r="G4" s="3">
        <v>2</v>
      </c>
      <c r="H4" s="132">
        <v>330</v>
      </c>
      <c r="I4" s="145">
        <v>230</v>
      </c>
    </row>
    <row r="5" spans="1:9">
      <c r="A5" s="2">
        <v>3</v>
      </c>
      <c r="B5" s="130">
        <v>200</v>
      </c>
      <c r="C5" s="33">
        <v>168</v>
      </c>
      <c r="D5" s="33">
        <v>100</v>
      </c>
      <c r="E5" s="32">
        <v>84</v>
      </c>
      <c r="G5" s="3">
        <v>3</v>
      </c>
      <c r="H5" s="132">
        <v>300</v>
      </c>
      <c r="I5" s="145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6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6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6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6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6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6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6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6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6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6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6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6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6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6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6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6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6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6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6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6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6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6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6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6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/>
  <dimension ref="A1:A82"/>
  <sheetViews>
    <sheetView workbookViewId="0">
      <selection activeCell="B1" sqref="B1:B1048576"/>
    </sheetView>
  </sheetViews>
  <sheetFormatPr baseColWidth="10" defaultRowHeight="15"/>
  <cols>
    <col min="1" max="1" width="3" bestFit="1" customWidth="1"/>
  </cols>
  <sheetData>
    <row r="1" spans="1:1">
      <c r="A1">
        <v>1</v>
      </c>
    </row>
    <row r="2" spans="1:1">
      <c r="A2">
        <v>2</v>
      </c>
    </row>
    <row r="3" spans="1:1">
      <c r="A3">
        <v>3</v>
      </c>
    </row>
    <row r="4" spans="1:1">
      <c r="A4">
        <v>4</v>
      </c>
    </row>
    <row r="5" spans="1:1">
      <c r="A5">
        <v>5</v>
      </c>
    </row>
    <row r="6" spans="1:1">
      <c r="A6">
        <v>6</v>
      </c>
    </row>
    <row r="7" spans="1:1">
      <c r="A7">
        <v>7</v>
      </c>
    </row>
    <row r="8" spans="1:1">
      <c r="A8">
        <v>8</v>
      </c>
    </row>
    <row r="9" spans="1:1">
      <c r="A9">
        <v>9</v>
      </c>
    </row>
    <row r="10" spans="1:1">
      <c r="A10">
        <v>10</v>
      </c>
    </row>
    <row r="11" spans="1:1">
      <c r="A11">
        <v>11</v>
      </c>
    </row>
    <row r="12" spans="1:1">
      <c r="A12">
        <v>12</v>
      </c>
    </row>
    <row r="13" spans="1:1">
      <c r="A13">
        <v>13</v>
      </c>
    </row>
    <row r="14" spans="1:1">
      <c r="A14">
        <v>14</v>
      </c>
    </row>
    <row r="15" spans="1:1">
      <c r="A15">
        <v>15</v>
      </c>
    </row>
    <row r="16" spans="1:1">
      <c r="A16">
        <v>16</v>
      </c>
    </row>
    <row r="17" spans="1:1">
      <c r="A17">
        <v>17</v>
      </c>
    </row>
    <row r="18" spans="1:1">
      <c r="A18">
        <v>18</v>
      </c>
    </row>
    <row r="19" spans="1:1">
      <c r="A19">
        <v>19</v>
      </c>
    </row>
    <row r="20" spans="1:1">
      <c r="A20">
        <v>20</v>
      </c>
    </row>
    <row r="21" spans="1:1">
      <c r="A21">
        <v>21</v>
      </c>
    </row>
    <row r="22" spans="1:1">
      <c r="A22">
        <v>22</v>
      </c>
    </row>
    <row r="23" spans="1:1">
      <c r="A23">
        <v>23</v>
      </c>
    </row>
    <row r="24" spans="1:1">
      <c r="A24">
        <v>24</v>
      </c>
    </row>
    <row r="25" spans="1:1">
      <c r="A25">
        <v>25</v>
      </c>
    </row>
    <row r="26" spans="1:1">
      <c r="A26">
        <v>26</v>
      </c>
    </row>
    <row r="27" spans="1:1">
      <c r="A27">
        <v>27</v>
      </c>
    </row>
    <row r="28" spans="1:1">
      <c r="A28">
        <v>28</v>
      </c>
    </row>
    <row r="29" spans="1:1">
      <c r="A29">
        <v>29</v>
      </c>
    </row>
    <row r="30" spans="1:1">
      <c r="A30">
        <v>30</v>
      </c>
    </row>
    <row r="31" spans="1:1">
      <c r="A31">
        <v>31</v>
      </c>
    </row>
    <row r="32" spans="1:1">
      <c r="A32">
        <v>32</v>
      </c>
    </row>
    <row r="33" spans="1:1">
      <c r="A33">
        <v>33</v>
      </c>
    </row>
    <row r="34" spans="1:1">
      <c r="A34">
        <v>34</v>
      </c>
    </row>
    <row r="35" spans="1:1">
      <c r="A35">
        <v>35</v>
      </c>
    </row>
    <row r="36" spans="1:1">
      <c r="A36">
        <v>36</v>
      </c>
    </row>
    <row r="37" spans="1:1">
      <c r="A37">
        <v>37</v>
      </c>
    </row>
    <row r="38" spans="1:1">
      <c r="A38">
        <v>38</v>
      </c>
    </row>
    <row r="39" spans="1:1">
      <c r="A39">
        <v>39</v>
      </c>
    </row>
    <row r="40" spans="1:1">
      <c r="A40">
        <v>40</v>
      </c>
    </row>
    <row r="41" spans="1:1">
      <c r="A41">
        <v>41</v>
      </c>
    </row>
    <row r="42" spans="1:1">
      <c r="A42">
        <v>42</v>
      </c>
    </row>
    <row r="43" spans="1:1">
      <c r="A43">
        <v>43</v>
      </c>
    </row>
    <row r="44" spans="1:1">
      <c r="A44">
        <v>44</v>
      </c>
    </row>
    <row r="45" spans="1:1">
      <c r="A45">
        <v>45</v>
      </c>
    </row>
    <row r="46" spans="1:1">
      <c r="A46">
        <v>46</v>
      </c>
    </row>
    <row r="47" spans="1:1">
      <c r="A47">
        <v>47</v>
      </c>
    </row>
    <row r="48" spans="1:1">
      <c r="A48">
        <v>48</v>
      </c>
    </row>
    <row r="49" spans="1:1">
      <c r="A49">
        <v>49</v>
      </c>
    </row>
    <row r="50" spans="1:1">
      <c r="A50">
        <v>50</v>
      </c>
    </row>
    <row r="51" spans="1:1">
      <c r="A51">
        <v>51</v>
      </c>
    </row>
    <row r="52" spans="1:1">
      <c r="A52">
        <v>52</v>
      </c>
    </row>
    <row r="53" spans="1:1">
      <c r="A53">
        <v>53</v>
      </c>
    </row>
    <row r="54" spans="1:1">
      <c r="A54">
        <v>54</v>
      </c>
    </row>
    <row r="55" spans="1:1">
      <c r="A55">
        <v>55</v>
      </c>
    </row>
    <row r="56" spans="1:1">
      <c r="A56">
        <v>56</v>
      </c>
    </row>
    <row r="57" spans="1:1">
      <c r="A57">
        <v>57</v>
      </c>
    </row>
    <row r="58" spans="1:1">
      <c r="A58">
        <v>58</v>
      </c>
    </row>
    <row r="59" spans="1:1">
      <c r="A59">
        <v>59</v>
      </c>
    </row>
    <row r="60" spans="1:1">
      <c r="A60">
        <v>60</v>
      </c>
    </row>
    <row r="61" spans="1:1">
      <c r="A61">
        <v>61</v>
      </c>
    </row>
    <row r="62" spans="1:1">
      <c r="A62">
        <v>62</v>
      </c>
    </row>
    <row r="63" spans="1:1">
      <c r="A63">
        <v>63</v>
      </c>
    </row>
    <row r="64" spans="1:1">
      <c r="A64">
        <v>64</v>
      </c>
    </row>
    <row r="65" spans="1:1">
      <c r="A65">
        <v>65</v>
      </c>
    </row>
    <row r="66" spans="1:1">
      <c r="A66">
        <v>66</v>
      </c>
    </row>
    <row r="67" spans="1:1">
      <c r="A67">
        <v>67</v>
      </c>
    </row>
    <row r="68" spans="1:1">
      <c r="A68">
        <v>68</v>
      </c>
    </row>
    <row r="69" spans="1:1">
      <c r="A69">
        <v>69</v>
      </c>
    </row>
    <row r="70" spans="1:1">
      <c r="A70">
        <v>70</v>
      </c>
    </row>
    <row r="71" spans="1:1">
      <c r="A71">
        <v>71</v>
      </c>
    </row>
    <row r="72" spans="1:1">
      <c r="A72">
        <v>72</v>
      </c>
    </row>
    <row r="73" spans="1:1">
      <c r="A73">
        <v>73</v>
      </c>
    </row>
    <row r="74" spans="1:1">
      <c r="A74">
        <v>74</v>
      </c>
    </row>
    <row r="75" spans="1:1">
      <c r="A75">
        <v>75</v>
      </c>
    </row>
    <row r="76" spans="1:1">
      <c r="A76">
        <v>76</v>
      </c>
    </row>
    <row r="77" spans="1:1">
      <c r="A77">
        <v>77</v>
      </c>
    </row>
    <row r="78" spans="1:1">
      <c r="A78">
        <v>78</v>
      </c>
    </row>
    <row r="79" spans="1:1">
      <c r="A79">
        <v>79</v>
      </c>
    </row>
    <row r="80" spans="1:1">
      <c r="A80">
        <v>80</v>
      </c>
    </row>
    <row r="81" spans="1:1">
      <c r="A81">
        <v>81</v>
      </c>
    </row>
    <row r="82" spans="1:1">
      <c r="A82">
        <v>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topLeftCell="A85"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L48"/>
  <sheetViews>
    <sheetView tabSelected="1" workbookViewId="0">
      <pane xSplit="9795" topLeftCell="AF1"/>
      <selection activeCell="B5" sqref="B5"/>
      <selection pane="topRight" activeCell="AO18" sqref="AO18"/>
    </sheetView>
  </sheetViews>
  <sheetFormatPr baseColWidth="10" defaultRowHeight="15"/>
  <cols>
    <col min="1" max="1" width="3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2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16384" width="11.42578125" style="1"/>
  </cols>
  <sheetData>
    <row r="1" spans="1:38" ht="15.75" customHeight="1" thickTop="1">
      <c r="A1" s="185"/>
      <c r="B1" s="186"/>
      <c r="C1" s="186"/>
      <c r="D1" s="186"/>
      <c r="E1" s="186"/>
      <c r="F1" s="186"/>
      <c r="G1" s="186"/>
      <c r="H1" s="186"/>
      <c r="I1" s="187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</row>
    <row r="2" spans="1:38" ht="15" customHeight="1">
      <c r="A2" s="188"/>
      <c r="B2" s="189"/>
      <c r="C2" s="189"/>
      <c r="D2" s="189"/>
      <c r="E2" s="189"/>
      <c r="F2" s="189"/>
      <c r="G2" s="189"/>
      <c r="H2" s="189"/>
      <c r="I2" s="190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</row>
    <row r="3" spans="1:38" ht="15" customHeight="1">
      <c r="A3" s="188"/>
      <c r="B3" s="189"/>
      <c r="C3" s="189"/>
      <c r="D3" s="189"/>
      <c r="E3" s="189"/>
      <c r="F3" s="189"/>
      <c r="G3" s="189"/>
      <c r="H3" s="189"/>
      <c r="I3" s="190"/>
    </row>
    <row r="4" spans="1:38" ht="15.75" thickBot="1">
      <c r="A4" s="191"/>
      <c r="B4" s="192"/>
      <c r="C4" s="192"/>
      <c r="D4" s="192"/>
      <c r="E4" s="192"/>
      <c r="F4" s="192"/>
      <c r="G4" s="192"/>
      <c r="H4" s="192"/>
      <c r="I4" s="193"/>
    </row>
    <row r="5" spans="1:38" ht="16.5" thickTop="1">
      <c r="B5" s="81" t="s">
        <v>173</v>
      </c>
      <c r="H5" s="5"/>
      <c r="I5" s="31" t="s">
        <v>3</v>
      </c>
      <c r="J5" s="116"/>
      <c r="O5" s="112"/>
      <c r="T5" s="112"/>
      <c r="AA5" s="112"/>
      <c r="AF5" s="112"/>
    </row>
    <row r="6" spans="1:38" ht="15" customHeight="1">
      <c r="C6" s="44" t="s">
        <v>218</v>
      </c>
      <c r="D6" s="19" t="s">
        <v>11</v>
      </c>
      <c r="H6" s="5"/>
      <c r="I6" s="13" t="s">
        <v>6</v>
      </c>
      <c r="J6" s="117"/>
      <c r="M6" s="115"/>
      <c r="N6" s="115"/>
      <c r="O6" s="113"/>
      <c r="P6" s="115"/>
      <c r="T6" s="113"/>
      <c r="U6" s="115"/>
      <c r="AA6" s="113"/>
      <c r="AB6" s="115"/>
      <c r="AF6" s="113"/>
      <c r="AG6" s="115"/>
    </row>
    <row r="7" spans="1:38" ht="13.5" customHeight="1">
      <c r="C7" s="62" t="s">
        <v>449</v>
      </c>
      <c r="D7" s="165">
        <v>15</v>
      </c>
      <c r="F7" s="22"/>
      <c r="G7" s="22"/>
      <c r="H7" s="6"/>
      <c r="I7" s="194" t="s">
        <v>5</v>
      </c>
      <c r="J7" s="10"/>
      <c r="K7" s="203" t="s">
        <v>174</v>
      </c>
      <c r="L7" s="204"/>
      <c r="M7" s="204"/>
      <c r="N7" s="205"/>
      <c r="O7" s="10"/>
      <c r="P7" s="203" t="s">
        <v>220</v>
      </c>
      <c r="Q7" s="204"/>
      <c r="R7" s="204"/>
      <c r="S7" s="205"/>
      <c r="T7" s="10"/>
      <c r="U7" s="203" t="s">
        <v>249</v>
      </c>
      <c r="V7" s="209"/>
      <c r="W7" s="209"/>
      <c r="X7" s="204"/>
      <c r="Y7" s="204"/>
      <c r="Z7" s="205"/>
      <c r="AA7" s="10"/>
      <c r="AB7" s="203" t="s">
        <v>265</v>
      </c>
      <c r="AC7" s="204"/>
      <c r="AD7" s="204"/>
      <c r="AE7" s="205"/>
      <c r="AF7" s="10"/>
      <c r="AG7" s="203" t="s">
        <v>441</v>
      </c>
      <c r="AH7" s="209"/>
      <c r="AI7" s="209"/>
      <c r="AJ7" s="204"/>
      <c r="AK7" s="204"/>
      <c r="AL7" s="205"/>
    </row>
    <row r="8" spans="1:38" ht="15.75" customHeight="1">
      <c r="B8" s="197" t="s">
        <v>73</v>
      </c>
      <c r="C8" s="197" t="s">
        <v>34</v>
      </c>
      <c r="D8" s="197" t="s">
        <v>9</v>
      </c>
      <c r="E8" s="199" t="s">
        <v>101</v>
      </c>
      <c r="F8" s="201" t="s">
        <v>10</v>
      </c>
      <c r="G8" s="201" t="s">
        <v>148</v>
      </c>
      <c r="H8" s="7"/>
      <c r="I8" s="195"/>
      <c r="J8" s="11"/>
      <c r="K8" s="206" t="s">
        <v>92</v>
      </c>
      <c r="L8" s="207"/>
      <c r="M8" s="207"/>
      <c r="N8" s="208"/>
      <c r="O8" s="11"/>
      <c r="P8" s="206" t="s">
        <v>221</v>
      </c>
      <c r="Q8" s="207"/>
      <c r="R8" s="207"/>
      <c r="S8" s="208"/>
      <c r="T8" s="11"/>
      <c r="U8" s="206" t="s">
        <v>440</v>
      </c>
      <c r="V8" s="210"/>
      <c r="W8" s="210"/>
      <c r="X8" s="207"/>
      <c r="Y8" s="207"/>
      <c r="Z8" s="208"/>
      <c r="AA8" s="11"/>
      <c r="AB8" s="206" t="s">
        <v>438</v>
      </c>
      <c r="AC8" s="207"/>
      <c r="AD8" s="207"/>
      <c r="AE8" s="208"/>
      <c r="AF8" s="11"/>
      <c r="AG8" s="206" t="s">
        <v>442</v>
      </c>
      <c r="AH8" s="210"/>
      <c r="AI8" s="210"/>
      <c r="AJ8" s="207"/>
      <c r="AK8" s="207"/>
      <c r="AL8" s="208"/>
    </row>
    <row r="9" spans="1:38" ht="15" customHeight="1">
      <c r="B9" s="198"/>
      <c r="C9" s="198"/>
      <c r="D9" s="198"/>
      <c r="E9" s="200"/>
      <c r="F9" s="202"/>
      <c r="G9" s="202"/>
      <c r="H9" s="7"/>
      <c r="I9" s="196"/>
      <c r="J9" s="11"/>
      <c r="K9" s="127" t="s">
        <v>35</v>
      </c>
      <c r="L9" s="127" t="s">
        <v>4</v>
      </c>
      <c r="M9" s="211" t="s">
        <v>18</v>
      </c>
      <c r="N9" s="212"/>
      <c r="O9" s="11"/>
      <c r="P9" s="127" t="s">
        <v>35</v>
      </c>
      <c r="Q9" s="127" t="s">
        <v>4</v>
      </c>
      <c r="R9" s="211" t="s">
        <v>18</v>
      </c>
      <c r="S9" s="212"/>
      <c r="T9" s="11"/>
      <c r="U9" s="127" t="s">
        <v>250</v>
      </c>
      <c r="V9" s="127" t="s">
        <v>251</v>
      </c>
      <c r="W9" s="127" t="s">
        <v>252</v>
      </c>
      <c r="X9" s="127" t="s">
        <v>4</v>
      </c>
      <c r="Y9" s="211" t="s">
        <v>18</v>
      </c>
      <c r="Z9" s="212"/>
      <c r="AA9" s="11"/>
      <c r="AB9" s="127" t="s">
        <v>35</v>
      </c>
      <c r="AC9" s="127" t="s">
        <v>4</v>
      </c>
      <c r="AD9" s="211" t="s">
        <v>18</v>
      </c>
      <c r="AE9" s="212"/>
      <c r="AF9" s="11"/>
      <c r="AG9" s="127" t="s">
        <v>250</v>
      </c>
      <c r="AH9" s="127" t="s">
        <v>251</v>
      </c>
      <c r="AI9" s="127" t="s">
        <v>252</v>
      </c>
      <c r="AJ9" s="127" t="s">
        <v>4</v>
      </c>
      <c r="AK9" s="211" t="s">
        <v>18</v>
      </c>
      <c r="AL9" s="212"/>
    </row>
    <row r="10" spans="1:38" ht="15.75">
      <c r="A10" s="61">
        <v>1</v>
      </c>
      <c r="B10" s="100" t="s">
        <v>103</v>
      </c>
      <c r="C10" s="64" t="s">
        <v>46</v>
      </c>
      <c r="D10" s="93">
        <v>2013</v>
      </c>
      <c r="E10" s="24">
        <v>9.6999999999999993</v>
      </c>
      <c r="F10" s="37">
        <v>9</v>
      </c>
      <c r="G10" s="37">
        <f>SUM(F10-E10)</f>
        <v>-0.69999999999999929</v>
      </c>
      <c r="H10" s="5"/>
      <c r="I10" s="57">
        <f>SUM(M10+R10+Y10+AD10+AK10)</f>
        <v>823</v>
      </c>
      <c r="J10" s="11"/>
      <c r="K10" s="95">
        <v>82</v>
      </c>
      <c r="L10" s="141">
        <v>3</v>
      </c>
      <c r="M10" s="33">
        <v>168</v>
      </c>
      <c r="N10" s="9" t="s">
        <v>1</v>
      </c>
      <c r="O10" s="11"/>
      <c r="P10" s="111"/>
      <c r="Q10" s="141"/>
      <c r="R10" s="99"/>
      <c r="S10" s="9"/>
      <c r="T10" s="11"/>
      <c r="U10" s="111">
        <v>70</v>
      </c>
      <c r="V10" s="156">
        <v>77</v>
      </c>
      <c r="W10" s="156">
        <f>SUM(U10:V10)</f>
        <v>147</v>
      </c>
      <c r="X10" s="141">
        <v>1</v>
      </c>
      <c r="Y10" s="99">
        <v>255</v>
      </c>
      <c r="Z10" s="9" t="s">
        <v>1</v>
      </c>
      <c r="AA10" s="11"/>
      <c r="AB10" s="176">
        <v>78</v>
      </c>
      <c r="AC10" s="141">
        <v>1</v>
      </c>
      <c r="AD10" s="33">
        <v>200</v>
      </c>
      <c r="AE10" s="9" t="s">
        <v>1</v>
      </c>
      <c r="AF10" s="11"/>
      <c r="AG10" s="111">
        <v>83</v>
      </c>
      <c r="AH10" s="156">
        <v>78</v>
      </c>
      <c r="AI10" s="156">
        <f>SUM(AG10:AH10)</f>
        <v>161</v>
      </c>
      <c r="AJ10" s="141">
        <v>3</v>
      </c>
      <c r="AK10" s="99">
        <v>200</v>
      </c>
      <c r="AL10" s="9" t="s">
        <v>1</v>
      </c>
    </row>
    <row r="11" spans="1:38" ht="15.75">
      <c r="A11" s="61">
        <v>2</v>
      </c>
      <c r="B11" s="155" t="s">
        <v>94</v>
      </c>
      <c r="C11" s="64" t="s">
        <v>45</v>
      </c>
      <c r="D11" s="94">
        <v>2014</v>
      </c>
      <c r="E11" s="24">
        <v>14.3</v>
      </c>
      <c r="F11" s="37">
        <v>12.4</v>
      </c>
      <c r="G11" s="37">
        <f>SUM(F11-E11)</f>
        <v>-1.9000000000000004</v>
      </c>
      <c r="H11" s="5"/>
      <c r="I11" s="57">
        <f>SUM(M11+R11+Y11+AD11+AK11)</f>
        <v>724</v>
      </c>
      <c r="J11" s="11"/>
      <c r="K11" s="95">
        <v>89</v>
      </c>
      <c r="L11" s="141">
        <v>10</v>
      </c>
      <c r="M11" s="33">
        <v>80</v>
      </c>
      <c r="N11" s="9" t="s">
        <v>1</v>
      </c>
      <c r="O11" s="11"/>
      <c r="P11" s="111">
        <v>79</v>
      </c>
      <c r="Q11" s="141">
        <v>1</v>
      </c>
      <c r="R11" s="33">
        <v>200</v>
      </c>
      <c r="S11" s="9" t="s">
        <v>1</v>
      </c>
      <c r="T11" s="11"/>
      <c r="U11" s="111">
        <v>83</v>
      </c>
      <c r="V11" s="156">
        <v>81</v>
      </c>
      <c r="W11" s="156">
        <f>SUM(U11:V11)</f>
        <v>164</v>
      </c>
      <c r="X11" s="141">
        <v>4</v>
      </c>
      <c r="Y11" s="33">
        <v>176</v>
      </c>
      <c r="Z11" s="9" t="s">
        <v>1</v>
      </c>
      <c r="AA11" s="11"/>
      <c r="AB11" s="176">
        <v>87</v>
      </c>
      <c r="AC11" s="141">
        <v>5</v>
      </c>
      <c r="AD11" s="33">
        <v>134</v>
      </c>
      <c r="AE11" s="9" t="s">
        <v>1</v>
      </c>
      <c r="AF11" s="11"/>
      <c r="AG11" s="111">
        <v>85</v>
      </c>
      <c r="AH11" s="156">
        <v>82</v>
      </c>
      <c r="AI11" s="156">
        <f>SUM(AG11:AH11)</f>
        <v>167</v>
      </c>
      <c r="AJ11" s="141">
        <v>7</v>
      </c>
      <c r="AK11" s="99">
        <v>134</v>
      </c>
      <c r="AL11" s="9" t="s">
        <v>1</v>
      </c>
    </row>
    <row r="12" spans="1:38" ht="15.75">
      <c r="A12" s="61">
        <v>3</v>
      </c>
      <c r="B12" s="100" t="s">
        <v>100</v>
      </c>
      <c r="C12" s="64" t="s">
        <v>47</v>
      </c>
      <c r="D12" s="93">
        <v>2013</v>
      </c>
      <c r="E12" s="24">
        <v>4.7</v>
      </c>
      <c r="F12" s="37">
        <v>2.8</v>
      </c>
      <c r="G12" s="37">
        <f>SUM(F12-E12)</f>
        <v>-1.9000000000000004</v>
      </c>
      <c r="H12" s="5"/>
      <c r="I12" s="57">
        <f>SUM(M12+R12+Y12+AD12+AK12)</f>
        <v>685</v>
      </c>
      <c r="J12" s="11"/>
      <c r="K12" s="95">
        <v>68</v>
      </c>
      <c r="L12" s="141">
        <v>1</v>
      </c>
      <c r="M12" s="33">
        <v>200</v>
      </c>
      <c r="N12" s="9" t="s">
        <v>1</v>
      </c>
      <c r="O12" s="11"/>
      <c r="P12" s="111"/>
      <c r="Q12" s="141"/>
      <c r="R12" s="60"/>
      <c r="S12" s="9"/>
      <c r="T12" s="11"/>
      <c r="U12" s="111">
        <v>73</v>
      </c>
      <c r="V12" s="156">
        <v>74</v>
      </c>
      <c r="W12" s="156">
        <f>SUM(U12:V12)</f>
        <v>147</v>
      </c>
      <c r="X12" s="141">
        <v>1</v>
      </c>
      <c r="Y12" s="99">
        <v>255</v>
      </c>
      <c r="Z12" s="9" t="s">
        <v>1</v>
      </c>
      <c r="AA12" s="11"/>
      <c r="AB12" s="99"/>
      <c r="AC12" s="141"/>
      <c r="AD12" s="60"/>
      <c r="AE12" s="9"/>
      <c r="AF12" s="11"/>
      <c r="AG12" s="111">
        <v>76</v>
      </c>
      <c r="AH12" s="156">
        <v>72</v>
      </c>
      <c r="AI12" s="156">
        <f>SUM(AG12:AH12)</f>
        <v>148</v>
      </c>
      <c r="AJ12" s="141">
        <v>2</v>
      </c>
      <c r="AK12" s="99">
        <v>230</v>
      </c>
      <c r="AL12" s="9" t="s">
        <v>1</v>
      </c>
    </row>
    <row r="13" spans="1:38" ht="15.75">
      <c r="A13" s="61">
        <v>4</v>
      </c>
      <c r="B13" s="100" t="s">
        <v>134</v>
      </c>
      <c r="C13" s="63" t="s">
        <v>182</v>
      </c>
      <c r="D13" s="93">
        <v>2013</v>
      </c>
      <c r="E13" s="37">
        <v>5.6</v>
      </c>
      <c r="F13" s="37">
        <v>5.2</v>
      </c>
      <c r="G13" s="37">
        <f>SUM(F13-E13)</f>
        <v>-0.39999999999999947</v>
      </c>
      <c r="H13" s="5"/>
      <c r="I13" s="57">
        <f>SUM(M13+R13+Y13+AD13+AK13)</f>
        <v>664</v>
      </c>
      <c r="J13" s="11"/>
      <c r="K13" s="95">
        <v>73</v>
      </c>
      <c r="L13" s="141">
        <v>2</v>
      </c>
      <c r="M13" s="33">
        <v>184</v>
      </c>
      <c r="N13" s="9" t="s">
        <v>1</v>
      </c>
      <c r="O13" s="11"/>
      <c r="P13" s="111"/>
      <c r="Q13" s="141"/>
      <c r="R13" s="33"/>
      <c r="S13" s="9"/>
      <c r="T13" s="11"/>
      <c r="U13" s="111">
        <v>75</v>
      </c>
      <c r="V13" s="156">
        <v>73</v>
      </c>
      <c r="W13" s="156">
        <f>SUM(U13:V13)</f>
        <v>148</v>
      </c>
      <c r="X13" s="141">
        <v>3</v>
      </c>
      <c r="Y13" s="99">
        <v>200</v>
      </c>
      <c r="Z13" s="9" t="s">
        <v>1</v>
      </c>
      <c r="AA13" s="11"/>
      <c r="AB13" s="99"/>
      <c r="AC13" s="141"/>
      <c r="AD13" s="33"/>
      <c r="AE13" s="9"/>
      <c r="AF13" s="11"/>
      <c r="AG13" s="111">
        <v>73</v>
      </c>
      <c r="AH13" s="156">
        <v>74</v>
      </c>
      <c r="AI13" s="156">
        <f>SUM(AG13:AH13)</f>
        <v>147</v>
      </c>
      <c r="AJ13" s="141">
        <v>1</v>
      </c>
      <c r="AK13" s="99">
        <v>280</v>
      </c>
      <c r="AL13" s="9" t="s">
        <v>1</v>
      </c>
    </row>
    <row r="14" spans="1:38" ht="15.75">
      <c r="A14" s="61">
        <v>5</v>
      </c>
      <c r="B14" s="100" t="s">
        <v>52</v>
      </c>
      <c r="C14" s="63" t="s">
        <v>182</v>
      </c>
      <c r="D14" s="93">
        <v>2013</v>
      </c>
      <c r="E14" s="24">
        <v>10.6</v>
      </c>
      <c r="F14" s="37">
        <v>10.7</v>
      </c>
      <c r="G14" s="37">
        <f>SUM(F14-E14)</f>
        <v>9.9999999999999645E-2</v>
      </c>
      <c r="H14" s="5"/>
      <c r="I14" s="57">
        <f>SUM(M14+R14+Y14+AD14+AK14)</f>
        <v>585</v>
      </c>
      <c r="J14" s="11"/>
      <c r="K14" s="95"/>
      <c r="L14" s="141"/>
      <c r="M14" s="99"/>
      <c r="N14" s="9"/>
      <c r="O14" s="11"/>
      <c r="P14" s="111">
        <v>83</v>
      </c>
      <c r="Q14" s="141">
        <v>3</v>
      </c>
      <c r="R14" s="33">
        <v>159</v>
      </c>
      <c r="S14" s="9" t="s">
        <v>1</v>
      </c>
      <c r="T14" s="11"/>
      <c r="U14" s="111">
        <v>86</v>
      </c>
      <c r="V14" s="156">
        <v>78</v>
      </c>
      <c r="W14" s="156">
        <f>SUM(U14:V14)</f>
        <v>164</v>
      </c>
      <c r="X14" s="141">
        <v>4</v>
      </c>
      <c r="Y14" s="33">
        <v>176</v>
      </c>
      <c r="Z14" s="9" t="s">
        <v>1</v>
      </c>
      <c r="AA14" s="11"/>
      <c r="AB14" s="176">
        <v>90</v>
      </c>
      <c r="AC14" s="141">
        <v>8</v>
      </c>
      <c r="AD14" s="33">
        <v>100</v>
      </c>
      <c r="AE14" s="9" t="s">
        <v>1</v>
      </c>
      <c r="AF14" s="11"/>
      <c r="AG14" s="111">
        <v>84</v>
      </c>
      <c r="AH14" s="156">
        <v>81</v>
      </c>
      <c r="AI14" s="156">
        <f>SUM(AG14:AH14)</f>
        <v>165</v>
      </c>
      <c r="AJ14" s="141">
        <v>6</v>
      </c>
      <c r="AK14" s="99">
        <v>150</v>
      </c>
      <c r="AL14" s="9" t="s">
        <v>1</v>
      </c>
    </row>
    <row r="15" spans="1:38" ht="15.75">
      <c r="A15" s="61">
        <v>6</v>
      </c>
      <c r="B15" s="100" t="s">
        <v>69</v>
      </c>
      <c r="C15" s="63" t="s">
        <v>37</v>
      </c>
      <c r="D15" s="93">
        <v>2013</v>
      </c>
      <c r="E15" s="24">
        <v>13.5</v>
      </c>
      <c r="F15" s="37">
        <v>13.2</v>
      </c>
      <c r="G15" s="37">
        <f>SUM(F15-E15)</f>
        <v>-0.30000000000000071</v>
      </c>
      <c r="H15" s="5"/>
      <c r="I15" s="57">
        <f>SUM(M15+R15+Y15+AD15+AK15)</f>
        <v>554</v>
      </c>
      <c r="J15" s="11"/>
      <c r="K15" s="111">
        <v>85</v>
      </c>
      <c r="L15" s="141">
        <v>5</v>
      </c>
      <c r="M15" s="33">
        <v>127</v>
      </c>
      <c r="N15" s="9" t="s">
        <v>1</v>
      </c>
      <c r="O15" s="11"/>
      <c r="P15" s="111">
        <v>83</v>
      </c>
      <c r="Q15" s="141">
        <v>3</v>
      </c>
      <c r="R15" s="33">
        <v>159</v>
      </c>
      <c r="S15" s="9" t="s">
        <v>1</v>
      </c>
      <c r="T15" s="11"/>
      <c r="U15" s="111"/>
      <c r="V15" s="156"/>
      <c r="W15" s="156"/>
      <c r="X15" s="141"/>
      <c r="Y15" s="33"/>
      <c r="Z15" s="9"/>
      <c r="AA15" s="11"/>
      <c r="AB15" s="176">
        <v>84</v>
      </c>
      <c r="AC15" s="141">
        <v>3</v>
      </c>
      <c r="AD15" s="33">
        <v>168</v>
      </c>
      <c r="AE15" s="9" t="s">
        <v>1</v>
      </c>
      <c r="AF15" s="11"/>
      <c r="AG15" s="111">
        <v>89</v>
      </c>
      <c r="AH15" s="156">
        <v>85</v>
      </c>
      <c r="AI15" s="156">
        <f>SUM(AG15:AH15)</f>
        <v>174</v>
      </c>
      <c r="AJ15" s="141">
        <v>10</v>
      </c>
      <c r="AK15" s="99">
        <v>100</v>
      </c>
      <c r="AL15" s="9" t="s">
        <v>1</v>
      </c>
    </row>
    <row r="16" spans="1:38" ht="15.75">
      <c r="A16" s="61">
        <v>7</v>
      </c>
      <c r="B16" s="100" t="s">
        <v>55</v>
      </c>
      <c r="C16" s="64" t="s">
        <v>38</v>
      </c>
      <c r="D16" s="94">
        <v>2014</v>
      </c>
      <c r="E16" s="24">
        <v>13.6</v>
      </c>
      <c r="F16" s="37">
        <v>13.2</v>
      </c>
      <c r="G16" s="37">
        <f>SUM(F16-E16)</f>
        <v>-0.40000000000000036</v>
      </c>
      <c r="H16" s="5"/>
      <c r="I16" s="57">
        <f>SUM(M16+R16+Y16+AD16+AK16)</f>
        <v>546</v>
      </c>
      <c r="J16" s="11"/>
      <c r="K16" s="95">
        <v>87</v>
      </c>
      <c r="L16" s="141">
        <v>7</v>
      </c>
      <c r="M16" s="33">
        <v>105</v>
      </c>
      <c r="N16" s="9" t="s">
        <v>1</v>
      </c>
      <c r="O16" s="11"/>
      <c r="P16" s="111"/>
      <c r="Q16" s="141"/>
      <c r="R16" s="33"/>
      <c r="S16" s="9"/>
      <c r="T16" s="11"/>
      <c r="U16" s="111">
        <v>78</v>
      </c>
      <c r="V16" s="156">
        <v>87</v>
      </c>
      <c r="W16" s="156">
        <f>SUM(U16:V16)</f>
        <v>165</v>
      </c>
      <c r="X16" s="141">
        <v>6</v>
      </c>
      <c r="Y16" s="33">
        <v>150</v>
      </c>
      <c r="Z16" s="9" t="s">
        <v>1</v>
      </c>
      <c r="AA16" s="11"/>
      <c r="AB16" s="176">
        <v>88</v>
      </c>
      <c r="AC16" s="141">
        <v>6</v>
      </c>
      <c r="AD16" s="33">
        <v>115</v>
      </c>
      <c r="AE16" s="9" t="s">
        <v>1</v>
      </c>
      <c r="AF16" s="11"/>
      <c r="AG16" s="111">
        <v>81</v>
      </c>
      <c r="AH16" s="156">
        <v>81</v>
      </c>
      <c r="AI16" s="156">
        <f>SUM(AG16:AH16)</f>
        <v>162</v>
      </c>
      <c r="AJ16" s="141">
        <v>4</v>
      </c>
      <c r="AK16" s="99">
        <v>176</v>
      </c>
      <c r="AL16" s="9" t="s">
        <v>1</v>
      </c>
    </row>
    <row r="17" spans="1:38" ht="15.75">
      <c r="A17" s="61">
        <v>8</v>
      </c>
      <c r="B17" s="100" t="s">
        <v>48</v>
      </c>
      <c r="C17" s="63" t="s">
        <v>44</v>
      </c>
      <c r="D17" s="93">
        <v>2013</v>
      </c>
      <c r="E17" s="24">
        <v>14.3</v>
      </c>
      <c r="F17" s="37">
        <v>13.6</v>
      </c>
      <c r="G17" s="37">
        <f>SUM(F17-E17)</f>
        <v>-0.70000000000000107</v>
      </c>
      <c r="H17" s="5"/>
      <c r="I17" s="57">
        <f>SUM(M17+R17+Y17+AD17+AK17)</f>
        <v>461</v>
      </c>
      <c r="J17" s="11"/>
      <c r="K17" s="95">
        <v>85</v>
      </c>
      <c r="L17" s="141">
        <v>5</v>
      </c>
      <c r="M17" s="33">
        <v>127</v>
      </c>
      <c r="N17" s="9" t="s">
        <v>1</v>
      </c>
      <c r="O17" s="11"/>
      <c r="P17" s="111">
        <v>81</v>
      </c>
      <c r="Q17" s="141">
        <v>2</v>
      </c>
      <c r="R17" s="33">
        <v>184</v>
      </c>
      <c r="S17" s="9" t="s">
        <v>1</v>
      </c>
      <c r="T17" s="11"/>
      <c r="U17" s="111"/>
      <c r="V17" s="156"/>
      <c r="W17" s="156"/>
      <c r="X17" s="141"/>
      <c r="Y17" s="99"/>
      <c r="Z17" s="9"/>
      <c r="AA17" s="11"/>
      <c r="AB17" s="176">
        <v>86</v>
      </c>
      <c r="AC17" s="141">
        <v>4</v>
      </c>
      <c r="AD17" s="33">
        <v>150</v>
      </c>
      <c r="AE17" s="9" t="s">
        <v>1</v>
      </c>
      <c r="AF17" s="11"/>
      <c r="AG17" s="111"/>
      <c r="AH17" s="156"/>
      <c r="AI17" s="156"/>
      <c r="AJ17" s="141"/>
      <c r="AK17" s="99"/>
      <c r="AL17" s="9"/>
    </row>
    <row r="18" spans="1:38" ht="15.75">
      <c r="A18" s="61">
        <v>9</v>
      </c>
      <c r="B18" s="100" t="s">
        <v>57</v>
      </c>
      <c r="C18" s="63" t="s">
        <v>61</v>
      </c>
      <c r="D18" s="94">
        <v>2014</v>
      </c>
      <c r="E18" s="24">
        <v>14.8</v>
      </c>
      <c r="F18" s="37">
        <v>14.6</v>
      </c>
      <c r="G18" s="37">
        <f>SUM(F18-E18)</f>
        <v>-0.20000000000000107</v>
      </c>
      <c r="H18" s="5"/>
      <c r="I18" s="57">
        <f>SUM(M18+R18+Y18+AD18+AK18)</f>
        <v>445</v>
      </c>
      <c r="J18" s="11"/>
      <c r="K18" s="95"/>
      <c r="L18" s="141"/>
      <c r="M18" s="60"/>
      <c r="N18" s="9"/>
      <c r="O18" s="11"/>
      <c r="P18" s="111">
        <v>94</v>
      </c>
      <c r="Q18" s="141">
        <v>7</v>
      </c>
      <c r="R18" s="33">
        <v>110</v>
      </c>
      <c r="S18" s="9" t="s">
        <v>1</v>
      </c>
      <c r="T18" s="11"/>
      <c r="U18" s="111">
        <v>87</v>
      </c>
      <c r="V18" s="156">
        <v>88</v>
      </c>
      <c r="W18" s="156">
        <f>SUM(U18:V18)</f>
        <v>175</v>
      </c>
      <c r="X18" s="141">
        <v>10</v>
      </c>
      <c r="Y18" s="33">
        <v>100</v>
      </c>
      <c r="Z18" s="9" t="s">
        <v>1</v>
      </c>
      <c r="AA18" s="11"/>
      <c r="AB18" s="176">
        <v>88</v>
      </c>
      <c r="AC18" s="141">
        <v>6</v>
      </c>
      <c r="AD18" s="33">
        <v>115</v>
      </c>
      <c r="AE18" s="9" t="s">
        <v>1</v>
      </c>
      <c r="AF18" s="11"/>
      <c r="AG18" s="111">
        <v>87</v>
      </c>
      <c r="AH18" s="156">
        <v>81</v>
      </c>
      <c r="AI18" s="156">
        <f>SUM(AG18:AH18)</f>
        <v>168</v>
      </c>
      <c r="AJ18" s="141">
        <v>8</v>
      </c>
      <c r="AK18" s="99">
        <v>120</v>
      </c>
      <c r="AL18" s="9" t="s">
        <v>1</v>
      </c>
    </row>
    <row r="19" spans="1:38" ht="15.75">
      <c r="A19" s="61">
        <v>10</v>
      </c>
      <c r="B19" s="100" t="s">
        <v>53</v>
      </c>
      <c r="C19" s="64" t="s">
        <v>45</v>
      </c>
      <c r="D19" s="94">
        <v>2014</v>
      </c>
      <c r="E19" s="24">
        <v>16.8</v>
      </c>
      <c r="F19" s="37">
        <v>16.2</v>
      </c>
      <c r="G19" s="37">
        <f>SUM(F19-E19)</f>
        <v>-0.60000000000000142</v>
      </c>
      <c r="H19" s="5"/>
      <c r="I19" s="57">
        <f>SUM(M19+R19+Y19+AD19+AK19)</f>
        <v>440</v>
      </c>
      <c r="J19" s="11"/>
      <c r="K19" s="95">
        <v>88</v>
      </c>
      <c r="L19" s="141">
        <v>9</v>
      </c>
      <c r="M19" s="33">
        <v>90</v>
      </c>
      <c r="N19" s="9" t="s">
        <v>1</v>
      </c>
      <c r="O19" s="11"/>
      <c r="P19" s="111">
        <v>96</v>
      </c>
      <c r="Q19" s="141">
        <v>8</v>
      </c>
      <c r="R19" s="33">
        <v>100</v>
      </c>
      <c r="S19" s="9" t="s">
        <v>1</v>
      </c>
      <c r="T19" s="11"/>
      <c r="U19" s="111">
        <v>101</v>
      </c>
      <c r="V19" s="156">
        <v>87</v>
      </c>
      <c r="W19" s="156">
        <f>SUM(U19:V19)</f>
        <v>188</v>
      </c>
      <c r="X19" s="141">
        <v>14</v>
      </c>
      <c r="Y19" s="33">
        <v>70</v>
      </c>
      <c r="Z19" s="9" t="s">
        <v>1</v>
      </c>
      <c r="AA19" s="11"/>
      <c r="AB19" s="176">
        <v>91</v>
      </c>
      <c r="AC19" s="141">
        <v>9</v>
      </c>
      <c r="AD19" s="33">
        <v>90</v>
      </c>
      <c r="AE19" s="9" t="s">
        <v>1</v>
      </c>
      <c r="AF19" s="11"/>
      <c r="AG19" s="111">
        <v>90</v>
      </c>
      <c r="AH19" s="156">
        <v>87</v>
      </c>
      <c r="AI19" s="156">
        <f>SUM(AG19:AH19)</f>
        <v>177</v>
      </c>
      <c r="AJ19" s="141">
        <v>11</v>
      </c>
      <c r="AK19" s="99">
        <v>90</v>
      </c>
      <c r="AL19" s="9" t="s">
        <v>1</v>
      </c>
    </row>
    <row r="20" spans="1:38" ht="15.75">
      <c r="A20" s="61">
        <v>11</v>
      </c>
      <c r="B20" s="100" t="s">
        <v>116</v>
      </c>
      <c r="C20" s="64" t="s">
        <v>107</v>
      </c>
      <c r="D20" s="94">
        <v>2014</v>
      </c>
      <c r="E20" s="24">
        <v>17.399999999999999</v>
      </c>
      <c r="F20" s="37">
        <v>17.100000000000001</v>
      </c>
      <c r="G20" s="37">
        <f>SUM(F20-E20)</f>
        <v>-0.29999999999999716</v>
      </c>
      <c r="H20" s="5"/>
      <c r="I20" s="57">
        <f>SUM(M20+R20+Y20+AD20+AK20)</f>
        <v>406</v>
      </c>
      <c r="J20" s="11"/>
      <c r="K20" s="95">
        <v>84</v>
      </c>
      <c r="L20" s="141">
        <v>4</v>
      </c>
      <c r="M20" s="33">
        <v>150</v>
      </c>
      <c r="N20" s="9" t="s">
        <v>1</v>
      </c>
      <c r="O20" s="11"/>
      <c r="P20" s="111"/>
      <c r="Q20" s="141"/>
      <c r="R20" s="99"/>
      <c r="S20" s="9"/>
      <c r="T20" s="11"/>
      <c r="U20" s="111">
        <v>97</v>
      </c>
      <c r="V20" s="156">
        <v>90</v>
      </c>
      <c r="W20" s="156">
        <f>SUM(U20:V20)</f>
        <v>187</v>
      </c>
      <c r="X20" s="141">
        <v>13</v>
      </c>
      <c r="Y20" s="33">
        <v>80</v>
      </c>
      <c r="Z20" s="9" t="s">
        <v>1</v>
      </c>
      <c r="AA20" s="11"/>
      <c r="AB20" s="99"/>
      <c r="AC20" s="141"/>
      <c r="AD20" s="99"/>
      <c r="AE20" s="9"/>
      <c r="AF20" s="11"/>
      <c r="AG20" s="111">
        <v>84</v>
      </c>
      <c r="AH20" s="156">
        <v>78</v>
      </c>
      <c r="AI20" s="156">
        <f>SUM(AG20:AH20)</f>
        <v>162</v>
      </c>
      <c r="AJ20" s="141">
        <v>4</v>
      </c>
      <c r="AK20" s="99">
        <v>176</v>
      </c>
      <c r="AL20" s="9" t="s">
        <v>1</v>
      </c>
    </row>
    <row r="21" spans="1:38" ht="15.75">
      <c r="A21" s="61">
        <v>12</v>
      </c>
      <c r="B21" s="100" t="s">
        <v>113</v>
      </c>
      <c r="C21" s="64" t="s">
        <v>107</v>
      </c>
      <c r="D21" s="94">
        <v>2014</v>
      </c>
      <c r="E21" s="24">
        <v>19.7</v>
      </c>
      <c r="F21" s="66">
        <v>17.5</v>
      </c>
      <c r="G21" s="66">
        <f>SUM(F21-E21)</f>
        <v>-2.1999999999999993</v>
      </c>
      <c r="H21" s="49"/>
      <c r="I21" s="57">
        <f>SUM(M21+R21+Y21+AD21+AK21)</f>
        <v>335</v>
      </c>
      <c r="J21" s="11"/>
      <c r="K21" s="111">
        <v>87</v>
      </c>
      <c r="L21" s="141">
        <v>7</v>
      </c>
      <c r="M21" s="33">
        <v>105</v>
      </c>
      <c r="N21" s="9" t="s">
        <v>1</v>
      </c>
      <c r="O21" s="11"/>
      <c r="P21" s="111"/>
      <c r="Q21" s="141"/>
      <c r="R21" s="99"/>
      <c r="S21" s="9"/>
      <c r="T21" s="11"/>
      <c r="U21" s="111">
        <v>86</v>
      </c>
      <c r="V21" s="156">
        <v>83</v>
      </c>
      <c r="W21" s="156">
        <f>SUM(U21:V21)</f>
        <v>169</v>
      </c>
      <c r="X21" s="141">
        <v>8</v>
      </c>
      <c r="Y21" s="33">
        <v>120</v>
      </c>
      <c r="Z21" s="9" t="s">
        <v>1</v>
      </c>
      <c r="AA21" s="11"/>
      <c r="AB21" s="99"/>
      <c r="AC21" s="141"/>
      <c r="AD21" s="99"/>
      <c r="AE21" s="9"/>
      <c r="AF21" s="11"/>
      <c r="AG21" s="111">
        <v>83</v>
      </c>
      <c r="AH21" s="156">
        <v>86</v>
      </c>
      <c r="AI21" s="156">
        <f>SUM(AG21:AH21)</f>
        <v>169</v>
      </c>
      <c r="AJ21" s="141">
        <v>9</v>
      </c>
      <c r="AK21" s="99">
        <v>110</v>
      </c>
      <c r="AL21" s="9" t="s">
        <v>1</v>
      </c>
    </row>
    <row r="22" spans="1:38" ht="15.75">
      <c r="A22" s="61">
        <v>13</v>
      </c>
      <c r="B22" s="100" t="s">
        <v>261</v>
      </c>
      <c r="C22" s="64" t="s">
        <v>47</v>
      </c>
      <c r="D22" s="94">
        <v>2014</v>
      </c>
      <c r="E22" s="37">
        <v>11.2</v>
      </c>
      <c r="F22" s="66">
        <v>11.2</v>
      </c>
      <c r="G22" s="66">
        <f>SUM(F22-E22)</f>
        <v>0</v>
      </c>
      <c r="H22" s="50"/>
      <c r="I22" s="57">
        <f>SUM(M22+R22+Y22+AD22+AK22)</f>
        <v>318</v>
      </c>
      <c r="J22" s="11"/>
      <c r="K22" s="111"/>
      <c r="L22" s="141"/>
      <c r="M22" s="60"/>
      <c r="N22" s="9"/>
      <c r="O22" s="11"/>
      <c r="P22" s="111"/>
      <c r="Q22" s="141"/>
      <c r="R22" s="60"/>
      <c r="S22" s="9"/>
      <c r="T22" s="11"/>
      <c r="U22" s="111">
        <v>85</v>
      </c>
      <c r="V22" s="156">
        <v>83</v>
      </c>
      <c r="W22" s="156">
        <f>SUM(U22:V22)</f>
        <v>168</v>
      </c>
      <c r="X22" s="141">
        <v>7</v>
      </c>
      <c r="Y22" s="33">
        <v>134</v>
      </c>
      <c r="Z22" s="9" t="s">
        <v>1</v>
      </c>
      <c r="AA22" s="11"/>
      <c r="AB22" s="176">
        <v>83</v>
      </c>
      <c r="AC22" s="141">
        <v>2</v>
      </c>
      <c r="AD22" s="33">
        <v>184</v>
      </c>
      <c r="AE22" s="9" t="s">
        <v>1</v>
      </c>
      <c r="AF22" s="11"/>
      <c r="AG22" s="111"/>
      <c r="AH22" s="156"/>
      <c r="AI22" s="156"/>
      <c r="AJ22" s="141"/>
      <c r="AK22" s="99"/>
      <c r="AL22" s="9"/>
    </row>
    <row r="23" spans="1:38" ht="15.75">
      <c r="A23" s="61">
        <v>14</v>
      </c>
      <c r="B23" s="100" t="s">
        <v>54</v>
      </c>
      <c r="C23" s="64" t="s">
        <v>62</v>
      </c>
      <c r="D23" s="94">
        <v>2014</v>
      </c>
      <c r="E23" s="24">
        <v>14.3</v>
      </c>
      <c r="F23" s="66">
        <v>13.3</v>
      </c>
      <c r="G23" s="66">
        <f>SUM(F23-E23)</f>
        <v>-1</v>
      </c>
      <c r="H23" s="49"/>
      <c r="I23" s="57">
        <f>SUM(M23+R23+Y23+AD23+AK23)</f>
        <v>265</v>
      </c>
      <c r="J23" s="11"/>
      <c r="K23" s="111"/>
      <c r="L23" s="52"/>
      <c r="M23" s="33"/>
      <c r="N23" s="9"/>
      <c r="O23" s="11"/>
      <c r="P23" s="111"/>
      <c r="Q23" s="52"/>
      <c r="R23" s="33"/>
      <c r="S23" s="9"/>
      <c r="T23" s="11"/>
      <c r="U23" s="111">
        <v>88</v>
      </c>
      <c r="V23" s="156">
        <v>83</v>
      </c>
      <c r="W23" s="156">
        <f>SUM(U23:V23)</f>
        <v>171</v>
      </c>
      <c r="X23" s="141">
        <v>9</v>
      </c>
      <c r="Y23" s="33">
        <v>110</v>
      </c>
      <c r="Z23" s="9" t="s">
        <v>1</v>
      </c>
      <c r="AA23" s="11"/>
      <c r="AB23" s="176">
        <v>92</v>
      </c>
      <c r="AC23" s="141">
        <v>10</v>
      </c>
      <c r="AD23" s="33">
        <v>80</v>
      </c>
      <c r="AE23" s="9" t="s">
        <v>1</v>
      </c>
      <c r="AF23" s="11"/>
      <c r="AG23" s="111">
        <v>86</v>
      </c>
      <c r="AH23" s="156">
        <v>92</v>
      </c>
      <c r="AI23" s="156">
        <f>SUM(AG23:AH23)</f>
        <v>178</v>
      </c>
      <c r="AJ23" s="141">
        <v>12</v>
      </c>
      <c r="AK23" s="99">
        <v>75</v>
      </c>
      <c r="AL23" s="9" t="s">
        <v>1</v>
      </c>
    </row>
    <row r="24" spans="1:38" ht="15.75">
      <c r="A24" s="61">
        <v>15</v>
      </c>
      <c r="B24" s="100" t="s">
        <v>49</v>
      </c>
      <c r="C24" s="63" t="s">
        <v>41</v>
      </c>
      <c r="D24" s="93">
        <v>2013</v>
      </c>
      <c r="E24" s="24">
        <v>23.3</v>
      </c>
      <c r="F24" s="66">
        <v>23.7</v>
      </c>
      <c r="G24" s="66">
        <f>SUM(F24-E24)</f>
        <v>0.39999999999999858</v>
      </c>
      <c r="H24" s="50"/>
      <c r="I24" s="57">
        <f>SUM(M24+R24+Y24+AD24+AK24)</f>
        <v>225</v>
      </c>
      <c r="J24" s="11"/>
      <c r="K24" s="111">
        <v>98</v>
      </c>
      <c r="L24" s="141">
        <v>12</v>
      </c>
      <c r="M24" s="33">
        <v>60</v>
      </c>
      <c r="N24" s="9" t="s">
        <v>1</v>
      </c>
      <c r="O24" s="11"/>
      <c r="P24" s="111">
        <v>107</v>
      </c>
      <c r="Q24" s="141">
        <v>10</v>
      </c>
      <c r="R24" s="33">
        <v>80</v>
      </c>
      <c r="S24" s="9" t="s">
        <v>1</v>
      </c>
      <c r="T24" s="11"/>
      <c r="U24" s="111">
        <v>102</v>
      </c>
      <c r="V24" s="156">
        <v>95</v>
      </c>
      <c r="W24" s="156">
        <f>SUM(U24:V24)</f>
        <v>197</v>
      </c>
      <c r="X24" s="141">
        <v>16</v>
      </c>
      <c r="Y24" s="33">
        <v>55</v>
      </c>
      <c r="Z24" s="9" t="s">
        <v>1</v>
      </c>
      <c r="AA24" s="11"/>
      <c r="AB24" s="99"/>
      <c r="AC24" s="141"/>
      <c r="AD24" s="33"/>
      <c r="AE24" s="9"/>
      <c r="AF24" s="11"/>
      <c r="AG24" s="111">
        <v>107</v>
      </c>
      <c r="AH24" s="156">
        <v>100</v>
      </c>
      <c r="AI24" s="156">
        <f>SUM(AG24:AH24)</f>
        <v>207</v>
      </c>
      <c r="AJ24" s="141">
        <v>17</v>
      </c>
      <c r="AK24" s="99">
        <v>30</v>
      </c>
      <c r="AL24" s="9" t="s">
        <v>1</v>
      </c>
    </row>
    <row r="25" spans="1:38" ht="15.75">
      <c r="A25" s="61">
        <v>16</v>
      </c>
      <c r="B25" s="100" t="s">
        <v>50</v>
      </c>
      <c r="C25" s="64" t="s">
        <v>39</v>
      </c>
      <c r="D25" s="93">
        <v>2013</v>
      </c>
      <c r="E25" s="24">
        <v>20.5</v>
      </c>
      <c r="F25" s="66">
        <v>20.9</v>
      </c>
      <c r="G25" s="66">
        <f>SUM(F25-E25)</f>
        <v>0.39999999999999858</v>
      </c>
      <c r="H25" s="49"/>
      <c r="I25" s="57">
        <f>SUM(M25+R25+Y25+AD25+AK25)</f>
        <v>217</v>
      </c>
      <c r="J25" s="11"/>
      <c r="K25" s="111" t="s">
        <v>210</v>
      </c>
      <c r="L25" s="141"/>
      <c r="M25" s="99"/>
      <c r="N25" s="9"/>
      <c r="O25" s="11"/>
      <c r="P25" s="111">
        <v>91</v>
      </c>
      <c r="Q25" s="141">
        <v>5</v>
      </c>
      <c r="R25" s="33">
        <v>127</v>
      </c>
      <c r="S25" s="9" t="s">
        <v>1</v>
      </c>
      <c r="T25" s="11"/>
      <c r="U25" s="111">
        <v>98</v>
      </c>
      <c r="V25" s="156">
        <v>88</v>
      </c>
      <c r="W25" s="156">
        <f>SUM(U25:V25)</f>
        <v>186</v>
      </c>
      <c r="X25" s="141">
        <v>12</v>
      </c>
      <c r="Y25" s="33">
        <v>90</v>
      </c>
      <c r="Z25" s="9" t="s">
        <v>1</v>
      </c>
      <c r="AA25" s="11"/>
      <c r="AB25" s="176"/>
      <c r="AC25" s="141"/>
      <c r="AD25" s="33"/>
      <c r="AE25" s="9"/>
      <c r="AF25" s="11"/>
      <c r="AG25" s="111"/>
      <c r="AH25" s="156"/>
      <c r="AI25" s="156"/>
      <c r="AJ25" s="141"/>
      <c r="AK25" s="99"/>
      <c r="AL25" s="9"/>
    </row>
    <row r="26" spans="1:38" ht="15.75">
      <c r="A26" s="61">
        <v>17</v>
      </c>
      <c r="B26" s="100" t="s">
        <v>223</v>
      </c>
      <c r="C26" s="63" t="s">
        <v>41</v>
      </c>
      <c r="D26" s="94">
        <v>2014</v>
      </c>
      <c r="E26" s="24">
        <v>23.6</v>
      </c>
      <c r="F26" s="66">
        <v>23.2</v>
      </c>
      <c r="G26" s="66">
        <f>SUM(F26-E26)</f>
        <v>-0.40000000000000213</v>
      </c>
      <c r="H26" s="49"/>
      <c r="I26" s="57">
        <f>SUM(M26+R26+Y26+AD26+AK26)</f>
        <v>187</v>
      </c>
      <c r="J26" s="11"/>
      <c r="K26" s="111"/>
      <c r="L26" s="142"/>
      <c r="M26" s="60"/>
      <c r="N26" s="9"/>
      <c r="O26" s="11"/>
      <c r="P26" s="111">
        <v>91</v>
      </c>
      <c r="Q26" s="142">
        <v>5</v>
      </c>
      <c r="R26" s="33">
        <v>127</v>
      </c>
      <c r="S26" s="9" t="s">
        <v>1</v>
      </c>
      <c r="T26" s="11"/>
      <c r="U26" s="111"/>
      <c r="V26" s="111"/>
      <c r="W26" s="156"/>
      <c r="X26" s="141"/>
      <c r="Y26" s="33"/>
      <c r="Z26" s="9"/>
      <c r="AA26" s="11"/>
      <c r="AB26" s="99"/>
      <c r="AC26" s="142"/>
      <c r="AD26" s="33"/>
      <c r="AE26" s="9"/>
      <c r="AF26" s="11"/>
      <c r="AG26" s="111">
        <v>89</v>
      </c>
      <c r="AH26" s="111">
        <v>94</v>
      </c>
      <c r="AI26" s="156">
        <f>SUM(AG26:AH26)</f>
        <v>183</v>
      </c>
      <c r="AJ26" s="141">
        <v>14</v>
      </c>
      <c r="AK26" s="99">
        <v>60</v>
      </c>
      <c r="AL26" s="9" t="s">
        <v>1</v>
      </c>
    </row>
    <row r="27" spans="1:38" ht="15.75">
      <c r="A27" s="61">
        <v>18</v>
      </c>
      <c r="B27" s="100" t="s">
        <v>186</v>
      </c>
      <c r="C27" s="63" t="s">
        <v>37</v>
      </c>
      <c r="D27" s="93">
        <v>2013</v>
      </c>
      <c r="E27" s="24">
        <v>36.299999999999997</v>
      </c>
      <c r="F27" s="66">
        <v>35.4</v>
      </c>
      <c r="G27" s="66">
        <f>SUM(F27-E27)</f>
        <v>-0.89999999999999858</v>
      </c>
      <c r="H27" s="50"/>
      <c r="I27" s="57">
        <f>SUM(M27+R27+Y27+AD27+AK27)</f>
        <v>125</v>
      </c>
      <c r="J27" s="11"/>
      <c r="K27" s="111">
        <v>106</v>
      </c>
      <c r="L27" s="142">
        <v>15</v>
      </c>
      <c r="M27" s="33">
        <v>30</v>
      </c>
      <c r="N27" s="9" t="s">
        <v>1</v>
      </c>
      <c r="O27" s="11"/>
      <c r="P27" s="111"/>
      <c r="Q27" s="142"/>
      <c r="R27" s="33"/>
      <c r="S27" s="9"/>
      <c r="T27" s="11"/>
      <c r="U27" s="111">
        <v>117</v>
      </c>
      <c r="V27" s="111">
        <v>119</v>
      </c>
      <c r="W27" s="156">
        <f>SUM(U27:V27)</f>
        <v>236</v>
      </c>
      <c r="X27" s="141">
        <v>19</v>
      </c>
      <c r="Y27" s="33">
        <v>40</v>
      </c>
      <c r="Z27" s="9" t="s">
        <v>1</v>
      </c>
      <c r="AA27" s="11"/>
      <c r="AB27" s="156">
        <v>130</v>
      </c>
      <c r="AC27" s="142">
        <v>14</v>
      </c>
      <c r="AD27" s="33">
        <v>35</v>
      </c>
      <c r="AE27" s="9" t="s">
        <v>1</v>
      </c>
      <c r="AF27" s="11"/>
      <c r="AG27" s="111">
        <v>104</v>
      </c>
      <c r="AH27" s="111">
        <v>120</v>
      </c>
      <c r="AI27" s="156">
        <f>SUM(AG27:AH27)</f>
        <v>224</v>
      </c>
      <c r="AJ27" s="141">
        <v>18</v>
      </c>
      <c r="AK27" s="99">
        <v>20</v>
      </c>
      <c r="AL27" s="9" t="s">
        <v>1</v>
      </c>
    </row>
    <row r="28" spans="1:38" ht="15.75">
      <c r="A28" s="61">
        <v>18</v>
      </c>
      <c r="B28" s="100" t="s">
        <v>183</v>
      </c>
      <c r="C28" s="64" t="s">
        <v>184</v>
      </c>
      <c r="D28" s="94">
        <v>2014</v>
      </c>
      <c r="E28" s="24">
        <v>29.9</v>
      </c>
      <c r="F28" s="66">
        <v>26.6</v>
      </c>
      <c r="G28" s="66">
        <f>SUM(F28-E28)</f>
        <v>-3.2999999999999972</v>
      </c>
      <c r="H28" s="49"/>
      <c r="I28" s="57">
        <f>SUM(M28+R28+Y28+AD28+AK28)</f>
        <v>125</v>
      </c>
      <c r="J28" s="11"/>
      <c r="K28" s="111">
        <v>93</v>
      </c>
      <c r="L28" s="142">
        <v>11</v>
      </c>
      <c r="M28" s="33">
        <v>70</v>
      </c>
      <c r="N28" s="9" t="s">
        <v>1</v>
      </c>
      <c r="O28" s="11"/>
      <c r="P28" s="111"/>
      <c r="Q28" s="142"/>
      <c r="R28" s="33"/>
      <c r="S28" s="9"/>
      <c r="T28" s="11"/>
      <c r="U28" s="111">
        <v>92</v>
      </c>
      <c r="V28" s="111">
        <v>105</v>
      </c>
      <c r="W28" s="156">
        <f>SUM(U28:V28)</f>
        <v>197</v>
      </c>
      <c r="X28" s="141">
        <v>16</v>
      </c>
      <c r="Y28" s="33">
        <v>55</v>
      </c>
      <c r="Z28" s="9" t="s">
        <v>1</v>
      </c>
      <c r="AA28" s="11"/>
      <c r="AB28" s="177" t="s">
        <v>260</v>
      </c>
      <c r="AC28" s="32"/>
      <c r="AD28" s="33"/>
      <c r="AE28" s="9"/>
      <c r="AF28" s="11"/>
      <c r="AG28" s="111"/>
      <c r="AH28" s="111"/>
      <c r="AI28" s="156"/>
      <c r="AJ28" s="141"/>
      <c r="AK28" s="99"/>
      <c r="AL28" s="9"/>
    </row>
    <row r="29" spans="1:38" ht="15.75">
      <c r="A29" s="61">
        <v>20</v>
      </c>
      <c r="B29" s="100" t="s">
        <v>187</v>
      </c>
      <c r="C29" s="63" t="s">
        <v>61</v>
      </c>
      <c r="D29" s="93">
        <v>2013</v>
      </c>
      <c r="E29" s="24">
        <v>39.5</v>
      </c>
      <c r="F29" s="66">
        <v>37.5</v>
      </c>
      <c r="G29" s="66">
        <f>SUM(F29-E29)</f>
        <v>-2</v>
      </c>
      <c r="H29" s="50"/>
      <c r="I29" s="57">
        <f>SUM(M29+R29+Y29+AD29+AK29)</f>
        <v>110</v>
      </c>
      <c r="J29" s="11"/>
      <c r="K29" s="111">
        <v>105</v>
      </c>
      <c r="L29" s="142">
        <v>14</v>
      </c>
      <c r="M29" s="33">
        <v>40</v>
      </c>
      <c r="N29" s="9" t="s">
        <v>1</v>
      </c>
      <c r="O29" s="11"/>
      <c r="P29" s="111">
        <v>108</v>
      </c>
      <c r="Q29" s="142">
        <v>11</v>
      </c>
      <c r="R29" s="33">
        <v>70</v>
      </c>
      <c r="S29" s="9" t="s">
        <v>1</v>
      </c>
      <c r="T29" s="11"/>
      <c r="U29" s="111"/>
      <c r="V29" s="111"/>
      <c r="W29" s="156"/>
      <c r="X29" s="141"/>
      <c r="Y29" s="33"/>
      <c r="Z29" s="9"/>
      <c r="AA29" s="11"/>
      <c r="AB29" s="111"/>
      <c r="AC29" s="142"/>
      <c r="AD29" s="33"/>
      <c r="AE29" s="9"/>
      <c r="AF29" s="11"/>
      <c r="AG29" s="111"/>
      <c r="AH29" s="111"/>
      <c r="AI29" s="156"/>
      <c r="AJ29" s="141"/>
      <c r="AK29" s="99"/>
      <c r="AL29" s="9"/>
    </row>
    <row r="30" spans="1:38" ht="15.75">
      <c r="A30" s="61">
        <v>21</v>
      </c>
      <c r="B30" s="100" t="s">
        <v>434</v>
      </c>
      <c r="C30" s="63" t="s">
        <v>41</v>
      </c>
      <c r="D30" s="93">
        <v>2013</v>
      </c>
      <c r="E30" s="24">
        <v>40.6</v>
      </c>
      <c r="F30" s="66">
        <v>36.6</v>
      </c>
      <c r="G30" s="66">
        <f>SUM(F30-E30)</f>
        <v>-4</v>
      </c>
      <c r="H30" s="49"/>
      <c r="I30" s="57">
        <f>SUM(M30+R30+Y30+AD30+AK30)</f>
        <v>100</v>
      </c>
      <c r="J30" s="11"/>
      <c r="K30" s="111"/>
      <c r="L30" s="142"/>
      <c r="M30" s="60"/>
      <c r="N30" s="9"/>
      <c r="O30" s="11"/>
      <c r="P30" s="111"/>
      <c r="Q30" s="142"/>
      <c r="R30" s="33"/>
      <c r="S30" s="9"/>
      <c r="T30" s="11"/>
      <c r="U30" s="111"/>
      <c r="V30" s="111"/>
      <c r="W30" s="156"/>
      <c r="X30" s="142"/>
      <c r="Y30" s="33"/>
      <c r="Z30" s="9"/>
      <c r="AA30" s="11"/>
      <c r="AB30" s="177">
        <v>106</v>
      </c>
      <c r="AC30" s="142">
        <v>12</v>
      </c>
      <c r="AD30" s="33">
        <v>60</v>
      </c>
      <c r="AE30" s="9" t="s">
        <v>1</v>
      </c>
      <c r="AF30" s="11"/>
      <c r="AG30" s="111">
        <v>99</v>
      </c>
      <c r="AH30" s="111">
        <v>103</v>
      </c>
      <c r="AI30" s="156">
        <f>SUM(AG30:AH30)</f>
        <v>202</v>
      </c>
      <c r="AJ30" s="142">
        <v>16</v>
      </c>
      <c r="AK30" s="99">
        <v>40</v>
      </c>
      <c r="AL30" s="9" t="s">
        <v>1</v>
      </c>
    </row>
    <row r="31" spans="1:38" ht="15.75">
      <c r="A31" s="61">
        <v>22</v>
      </c>
      <c r="B31" s="100" t="s">
        <v>262</v>
      </c>
      <c r="C31" s="64" t="s">
        <v>194</v>
      </c>
      <c r="D31" s="93">
        <v>2013</v>
      </c>
      <c r="E31" s="37">
        <v>16.899999999999999</v>
      </c>
      <c r="F31" s="66">
        <v>16.7</v>
      </c>
      <c r="G31" s="66">
        <f>SUM(F31-E31)</f>
        <v>-0.19999999999999929</v>
      </c>
      <c r="H31" s="50"/>
      <c r="I31" s="57">
        <f>SUM(M31+R31+Y31+AD31+AK31)</f>
        <v>95</v>
      </c>
      <c r="J31" s="11"/>
      <c r="K31" s="111"/>
      <c r="L31" s="142"/>
      <c r="M31" s="60"/>
      <c r="N31" s="9"/>
      <c r="O31" s="11"/>
      <c r="P31" s="111"/>
      <c r="Q31" s="142"/>
      <c r="R31" s="60"/>
      <c r="S31" s="9"/>
      <c r="T31" s="11"/>
      <c r="U31" s="135" t="s">
        <v>264</v>
      </c>
      <c r="V31" s="111"/>
      <c r="W31" s="156"/>
      <c r="X31" s="142">
        <v>21</v>
      </c>
      <c r="Y31" s="60">
        <v>20</v>
      </c>
      <c r="Z31" s="9" t="s">
        <v>1</v>
      </c>
      <c r="AA31" s="11"/>
      <c r="AB31" s="111"/>
      <c r="AC31" s="142"/>
      <c r="AD31" s="60"/>
      <c r="AE31" s="9"/>
      <c r="AF31" s="11"/>
      <c r="AG31" s="111">
        <v>92</v>
      </c>
      <c r="AH31" s="111">
        <v>86</v>
      </c>
      <c r="AI31" s="156">
        <f>SUM(AG31:AH31)</f>
        <v>178</v>
      </c>
      <c r="AJ31" s="142">
        <v>12</v>
      </c>
      <c r="AK31" s="99">
        <v>75</v>
      </c>
      <c r="AL31" s="9" t="s">
        <v>1</v>
      </c>
    </row>
    <row r="32" spans="1:38" ht="15.75">
      <c r="A32" s="61">
        <v>23</v>
      </c>
      <c r="B32" s="100" t="s">
        <v>222</v>
      </c>
      <c r="C32" s="63" t="s">
        <v>98</v>
      </c>
      <c r="D32" s="94">
        <v>2014</v>
      </c>
      <c r="E32" s="24">
        <v>27.7</v>
      </c>
      <c r="F32" s="66"/>
      <c r="G32" s="66">
        <f>SUM(F32-E32)</f>
        <v>-27.7</v>
      </c>
      <c r="H32" s="49"/>
      <c r="I32" s="57">
        <f>SUM(M32+R32+Y32+AD32+AK32)</f>
        <v>90</v>
      </c>
      <c r="J32" s="11"/>
      <c r="K32" s="111"/>
      <c r="L32" s="142"/>
      <c r="M32" s="60"/>
      <c r="N32" s="9"/>
      <c r="O32" s="11"/>
      <c r="P32" s="111">
        <v>104</v>
      </c>
      <c r="Q32" s="142">
        <v>9</v>
      </c>
      <c r="R32" s="33">
        <v>90</v>
      </c>
      <c r="S32" s="9" t="s">
        <v>1</v>
      </c>
      <c r="T32" s="11"/>
      <c r="U32" s="111"/>
      <c r="V32" s="111"/>
      <c r="W32" s="156"/>
      <c r="X32" s="142"/>
      <c r="Y32" s="60"/>
      <c r="Z32" s="9"/>
      <c r="AA32" s="11"/>
      <c r="AB32" s="111"/>
      <c r="AC32" s="142"/>
      <c r="AD32" s="33"/>
      <c r="AE32" s="9"/>
      <c r="AF32" s="11"/>
      <c r="AG32" s="111"/>
      <c r="AH32" s="111"/>
      <c r="AI32" s="156"/>
      <c r="AJ32" s="142"/>
      <c r="AK32" s="60"/>
      <c r="AL32" s="9"/>
    </row>
    <row r="33" spans="1:38" ht="15.75">
      <c r="A33" s="61">
        <v>24</v>
      </c>
      <c r="B33" s="100" t="s">
        <v>122</v>
      </c>
      <c r="C33" s="64" t="s">
        <v>62</v>
      </c>
      <c r="D33" s="94">
        <v>2014</v>
      </c>
      <c r="E33" s="37">
        <v>38.299999999999997</v>
      </c>
      <c r="F33" s="66">
        <v>38.299999999999997</v>
      </c>
      <c r="G33" s="66">
        <f>SUM(F33-E33)</f>
        <v>0</v>
      </c>
      <c r="H33" s="49"/>
      <c r="I33" s="57">
        <f>SUM(M33+R33+Y33+AD33+AK33)</f>
        <v>85</v>
      </c>
      <c r="J33" s="11"/>
      <c r="K33" s="111">
        <v>123</v>
      </c>
      <c r="L33" s="142">
        <v>16</v>
      </c>
      <c r="M33" s="33">
        <v>20</v>
      </c>
      <c r="N33" s="9" t="s">
        <v>1</v>
      </c>
      <c r="O33" s="11"/>
      <c r="P33" s="111"/>
      <c r="Q33" s="142"/>
      <c r="R33" s="60"/>
      <c r="S33" s="9"/>
      <c r="T33" s="11"/>
      <c r="U33" s="111">
        <v>124</v>
      </c>
      <c r="V33" s="111">
        <v>121</v>
      </c>
      <c r="W33" s="156">
        <f>SUM(U33:V33)</f>
        <v>245</v>
      </c>
      <c r="X33" s="142">
        <v>20</v>
      </c>
      <c r="Y33" s="33">
        <v>30</v>
      </c>
      <c r="Z33" s="9" t="s">
        <v>1</v>
      </c>
      <c r="AA33" s="11"/>
      <c r="AB33" s="111">
        <v>130</v>
      </c>
      <c r="AC33" s="142">
        <v>14</v>
      </c>
      <c r="AD33" s="33">
        <v>35</v>
      </c>
      <c r="AE33" s="9" t="s">
        <v>1</v>
      </c>
      <c r="AF33" s="11"/>
      <c r="AG33" s="111"/>
      <c r="AH33" s="111"/>
      <c r="AI33" s="156"/>
      <c r="AJ33" s="142"/>
      <c r="AK33" s="99"/>
      <c r="AL33" s="9"/>
    </row>
    <row r="34" spans="1:38" ht="15.75">
      <c r="A34" s="61">
        <v>25</v>
      </c>
      <c r="B34" s="100" t="s">
        <v>433</v>
      </c>
      <c r="C34" s="64" t="s">
        <v>62</v>
      </c>
      <c r="D34" s="94">
        <v>2014</v>
      </c>
      <c r="E34" s="24">
        <v>16.5</v>
      </c>
      <c r="F34" s="66"/>
      <c r="G34" s="66">
        <f>SUM(F34-E34)</f>
        <v>-16.5</v>
      </c>
      <c r="H34" s="49"/>
      <c r="I34" s="57">
        <f>SUM(M34+R34+Y34+AD34+AK34)</f>
        <v>70</v>
      </c>
      <c r="J34" s="11"/>
      <c r="K34" s="111"/>
      <c r="L34" s="142"/>
      <c r="M34" s="60"/>
      <c r="N34" s="9"/>
      <c r="O34" s="11"/>
      <c r="P34" s="111"/>
      <c r="Q34" s="142"/>
      <c r="R34" s="33"/>
      <c r="S34" s="9"/>
      <c r="T34" s="11"/>
      <c r="U34" s="111"/>
      <c r="V34" s="111"/>
      <c r="W34" s="156"/>
      <c r="X34" s="142"/>
      <c r="Y34" s="33"/>
      <c r="Z34" s="9"/>
      <c r="AA34" s="11"/>
      <c r="AB34" s="177">
        <v>101</v>
      </c>
      <c r="AC34" s="142">
        <v>11</v>
      </c>
      <c r="AD34" s="33">
        <v>70</v>
      </c>
      <c r="AE34" s="9" t="s">
        <v>1</v>
      </c>
      <c r="AF34" s="11"/>
      <c r="AG34" s="111"/>
      <c r="AH34" s="111"/>
      <c r="AI34" s="156"/>
      <c r="AJ34" s="142"/>
      <c r="AK34" s="99"/>
      <c r="AL34" s="9"/>
    </row>
    <row r="35" spans="1:38" ht="15.75">
      <c r="A35" s="61">
        <v>26</v>
      </c>
      <c r="B35" s="100" t="s">
        <v>224</v>
      </c>
      <c r="C35" s="63" t="s">
        <v>225</v>
      </c>
      <c r="D35" s="93">
        <v>2013</v>
      </c>
      <c r="E35" s="24">
        <v>40.299999999999997</v>
      </c>
      <c r="F35" s="66"/>
      <c r="G35" s="66">
        <f>SUM(F35-E35)</f>
        <v>-40.299999999999997</v>
      </c>
      <c r="H35" s="49"/>
      <c r="I35" s="57">
        <f>SUM(M35+R35+Y35+AD35+AK35)</f>
        <v>60</v>
      </c>
      <c r="J35" s="11"/>
      <c r="K35" s="111"/>
      <c r="L35" s="142"/>
      <c r="M35" s="60"/>
      <c r="N35" s="9"/>
      <c r="O35" s="11"/>
      <c r="P35" s="111">
        <v>127</v>
      </c>
      <c r="Q35" s="142">
        <v>12</v>
      </c>
      <c r="R35" s="33">
        <v>60</v>
      </c>
      <c r="S35" s="9" t="s">
        <v>1</v>
      </c>
      <c r="T35" s="11"/>
      <c r="U35" s="111"/>
      <c r="V35" s="111"/>
      <c r="W35" s="156"/>
      <c r="X35" s="142"/>
      <c r="Y35" s="33"/>
      <c r="Z35" s="9"/>
      <c r="AA35" s="11"/>
      <c r="AB35" s="111"/>
      <c r="AC35" s="142"/>
      <c r="AD35" s="33"/>
      <c r="AE35" s="9"/>
      <c r="AF35" s="11"/>
      <c r="AG35" s="111"/>
      <c r="AH35" s="111"/>
      <c r="AI35" s="156"/>
      <c r="AJ35" s="142"/>
      <c r="AK35" s="99"/>
      <c r="AL35" s="9"/>
    </row>
    <row r="36" spans="1:38" ht="15.75">
      <c r="A36" s="61">
        <v>27</v>
      </c>
      <c r="B36" s="100" t="s">
        <v>271</v>
      </c>
      <c r="C36" s="63" t="s">
        <v>41</v>
      </c>
      <c r="D36" s="94">
        <v>2014</v>
      </c>
      <c r="E36" s="37">
        <v>26.8</v>
      </c>
      <c r="F36" s="66"/>
      <c r="G36" s="66">
        <f>SUM(F36-E36)</f>
        <v>-26.8</v>
      </c>
      <c r="H36" s="49"/>
      <c r="I36" s="57">
        <f>SUM(M36+R36+Y36+AD36+AK36)</f>
        <v>50</v>
      </c>
      <c r="J36" s="11"/>
      <c r="K36" s="111"/>
      <c r="L36" s="32"/>
      <c r="M36" s="33"/>
      <c r="N36" s="9"/>
      <c r="O36" s="11"/>
      <c r="P36" s="111"/>
      <c r="Q36" s="32"/>
      <c r="R36" s="99"/>
      <c r="S36" s="9"/>
      <c r="T36" s="11"/>
      <c r="U36" s="111"/>
      <c r="V36" s="111"/>
      <c r="W36" s="156"/>
      <c r="X36" s="32"/>
      <c r="Y36" s="60"/>
      <c r="Z36" s="9"/>
      <c r="AA36" s="11"/>
      <c r="AB36" s="111"/>
      <c r="AC36" s="142"/>
      <c r="AD36" s="60"/>
      <c r="AE36" s="9"/>
      <c r="AF36" s="11"/>
      <c r="AG36" s="111">
        <v>101</v>
      </c>
      <c r="AH36" s="111">
        <v>89</v>
      </c>
      <c r="AI36" s="156">
        <f>SUM(AG36:AH36)</f>
        <v>190</v>
      </c>
      <c r="AJ36" s="142">
        <v>15</v>
      </c>
      <c r="AK36" s="99">
        <v>50</v>
      </c>
      <c r="AL36" s="9" t="s">
        <v>1</v>
      </c>
    </row>
    <row r="37" spans="1:38" ht="15.75">
      <c r="A37" s="61">
        <v>27</v>
      </c>
      <c r="B37" s="100" t="s">
        <v>56</v>
      </c>
      <c r="C37" s="64" t="s">
        <v>45</v>
      </c>
      <c r="D37" s="94">
        <v>2014</v>
      </c>
      <c r="E37" s="37">
        <v>32.200000000000003</v>
      </c>
      <c r="F37" s="66"/>
      <c r="G37" s="66">
        <f>SUM(F37-E37)</f>
        <v>-32.200000000000003</v>
      </c>
      <c r="H37" s="49"/>
      <c r="I37" s="57">
        <f>SUM(M37+R37+Y37+AD37+AK37)</f>
        <v>50</v>
      </c>
      <c r="J37" s="11"/>
      <c r="K37" s="111"/>
      <c r="L37" s="142"/>
      <c r="M37" s="99"/>
      <c r="N37" s="9"/>
      <c r="O37" s="11"/>
      <c r="P37" s="111"/>
      <c r="Q37" s="142"/>
      <c r="R37" s="60"/>
      <c r="S37" s="9"/>
      <c r="T37" s="11"/>
      <c r="U37" s="111"/>
      <c r="V37" s="111"/>
      <c r="W37" s="156"/>
      <c r="X37" s="142"/>
      <c r="Y37" s="60"/>
      <c r="Z37" s="9"/>
      <c r="AA37" s="11"/>
      <c r="AB37" s="111">
        <v>107</v>
      </c>
      <c r="AC37" s="142">
        <v>13</v>
      </c>
      <c r="AD37" s="33">
        <v>50</v>
      </c>
      <c r="AE37" s="9" t="s">
        <v>1</v>
      </c>
      <c r="AF37" s="11"/>
      <c r="AG37" s="111"/>
      <c r="AH37" s="111"/>
      <c r="AI37" s="156"/>
      <c r="AJ37" s="142"/>
      <c r="AK37" s="60"/>
      <c r="AL37" s="9"/>
    </row>
    <row r="38" spans="1:38" ht="15.75">
      <c r="A38" s="61">
        <v>27</v>
      </c>
      <c r="B38" s="100" t="s">
        <v>185</v>
      </c>
      <c r="C38" s="63" t="s">
        <v>44</v>
      </c>
      <c r="D38" s="93">
        <v>2013</v>
      </c>
      <c r="E38" s="24">
        <v>31.1</v>
      </c>
      <c r="F38" s="66"/>
      <c r="G38" s="66">
        <f>SUM(F38-E38)</f>
        <v>-31.1</v>
      </c>
      <c r="H38" s="49"/>
      <c r="I38" s="57">
        <f>SUM(M38+R38+Y38+AD38+AK38)</f>
        <v>50</v>
      </c>
      <c r="J38" s="11"/>
      <c r="K38" s="111">
        <v>100</v>
      </c>
      <c r="L38" s="142">
        <v>13</v>
      </c>
      <c r="M38" s="33">
        <v>50</v>
      </c>
      <c r="N38" s="9" t="s">
        <v>1</v>
      </c>
      <c r="O38" s="11"/>
      <c r="P38" s="111"/>
      <c r="Q38" s="142"/>
      <c r="R38" s="33"/>
      <c r="S38" s="9"/>
      <c r="T38" s="11"/>
      <c r="U38" s="111"/>
      <c r="V38" s="111"/>
      <c r="W38" s="156"/>
      <c r="X38" s="142"/>
      <c r="Y38" s="60"/>
      <c r="Z38" s="9"/>
      <c r="AA38" s="11"/>
      <c r="AB38" s="111"/>
      <c r="AC38" s="142"/>
      <c r="AD38" s="33"/>
      <c r="AE38" s="9"/>
      <c r="AF38" s="11"/>
      <c r="AG38" s="111"/>
      <c r="AH38" s="111"/>
      <c r="AI38" s="156"/>
      <c r="AJ38" s="142"/>
      <c r="AK38" s="60"/>
      <c r="AL38" s="9"/>
    </row>
    <row r="39" spans="1:38" ht="15.75">
      <c r="A39" s="61"/>
      <c r="B39" s="100" t="s">
        <v>132</v>
      </c>
      <c r="C39" s="64" t="s">
        <v>107</v>
      </c>
      <c r="D39" s="93">
        <v>2013</v>
      </c>
      <c r="E39" s="37"/>
      <c r="F39" s="66"/>
      <c r="G39" s="66">
        <f>SUM(F39-E39)</f>
        <v>0</v>
      </c>
      <c r="H39" s="49"/>
      <c r="I39" s="57">
        <f>SUM(M39+R39+Y39+AD39+AK39)</f>
        <v>0</v>
      </c>
      <c r="J39" s="11"/>
      <c r="K39" s="111"/>
      <c r="L39" s="142"/>
      <c r="M39" s="60"/>
      <c r="N39" s="9"/>
      <c r="O39" s="11"/>
      <c r="P39" s="111"/>
      <c r="Q39" s="142"/>
      <c r="R39" s="60"/>
      <c r="S39" s="9"/>
      <c r="T39" s="11"/>
      <c r="U39" s="111"/>
      <c r="V39" s="111"/>
      <c r="W39" s="156"/>
      <c r="X39" s="142"/>
      <c r="Y39" s="60"/>
      <c r="Z39" s="9"/>
      <c r="AA39" s="11"/>
      <c r="AB39" s="111"/>
      <c r="AC39" s="142"/>
      <c r="AD39" s="60"/>
      <c r="AE39" s="9"/>
      <c r="AF39" s="11"/>
      <c r="AG39" s="111"/>
      <c r="AH39" s="111"/>
      <c r="AI39" s="156"/>
      <c r="AJ39" s="142"/>
      <c r="AK39" s="60"/>
      <c r="AL39" s="9"/>
    </row>
    <row r="40" spans="1:38" ht="15.75">
      <c r="A40" s="61"/>
      <c r="B40" s="100" t="s">
        <v>133</v>
      </c>
      <c r="C40" s="63" t="s">
        <v>37</v>
      </c>
      <c r="D40" s="93">
        <v>2013</v>
      </c>
      <c r="E40" s="37"/>
      <c r="F40" s="66"/>
      <c r="G40" s="66">
        <f>SUM(F40-E40)</f>
        <v>0</v>
      </c>
      <c r="H40" s="49"/>
      <c r="I40" s="57">
        <f>SUM(M40+R40+Y40+AD40+AK40)</f>
        <v>0</v>
      </c>
      <c r="J40" s="11"/>
      <c r="K40" s="111"/>
      <c r="L40" s="142"/>
      <c r="M40" s="33"/>
      <c r="N40" s="9"/>
      <c r="O40" s="11"/>
      <c r="P40" s="111"/>
      <c r="Q40" s="142"/>
      <c r="R40" s="99"/>
      <c r="S40" s="9"/>
      <c r="T40" s="11"/>
      <c r="U40" s="111"/>
      <c r="V40" s="111"/>
      <c r="W40" s="156"/>
      <c r="X40" s="142"/>
      <c r="Y40" s="33"/>
      <c r="Z40" s="9"/>
      <c r="AA40" s="11"/>
      <c r="AB40" s="111"/>
      <c r="AC40" s="142"/>
      <c r="AD40" s="60"/>
      <c r="AE40" s="9"/>
      <c r="AF40" s="11"/>
      <c r="AG40" s="111"/>
      <c r="AH40" s="111"/>
      <c r="AI40" s="156"/>
      <c r="AJ40" s="142"/>
      <c r="AK40" s="99"/>
      <c r="AL40" s="9"/>
    </row>
    <row r="41" spans="1:38" ht="15.75">
      <c r="A41" s="61"/>
      <c r="B41" s="100" t="s">
        <v>142</v>
      </c>
      <c r="C41" s="63" t="s">
        <v>40</v>
      </c>
      <c r="D41" s="94">
        <v>2014</v>
      </c>
      <c r="E41" s="37"/>
      <c r="F41" s="66"/>
      <c r="G41" s="66">
        <f>SUM(F41-E41)</f>
        <v>0</v>
      </c>
      <c r="H41" s="49"/>
      <c r="I41" s="57">
        <f>SUM(M41+R41+Y41+AD41+AK41)</f>
        <v>0</v>
      </c>
      <c r="J41" s="11"/>
      <c r="K41" s="111"/>
      <c r="L41" s="142"/>
      <c r="M41" s="33"/>
      <c r="N41" s="9"/>
      <c r="O41" s="11"/>
      <c r="P41" s="111"/>
      <c r="Q41" s="142"/>
      <c r="R41" s="99"/>
      <c r="S41" s="9"/>
      <c r="T41" s="11"/>
      <c r="U41" s="111"/>
      <c r="V41" s="111"/>
      <c r="W41" s="156"/>
      <c r="X41" s="142"/>
      <c r="Y41" s="33"/>
      <c r="Z41" s="9"/>
      <c r="AA41" s="11"/>
      <c r="AB41" s="111"/>
      <c r="AC41" s="142"/>
      <c r="AD41" s="60"/>
      <c r="AE41" s="9"/>
      <c r="AF41" s="11"/>
      <c r="AG41" s="111"/>
      <c r="AH41" s="111"/>
      <c r="AI41" s="156"/>
      <c r="AJ41" s="142"/>
      <c r="AK41" s="99"/>
      <c r="AL41" s="9"/>
    </row>
    <row r="42" spans="1:38" ht="15.75">
      <c r="A42" s="61"/>
      <c r="B42" s="100" t="s">
        <v>90</v>
      </c>
      <c r="C42" s="64" t="s">
        <v>39</v>
      </c>
      <c r="D42" s="94">
        <v>2014</v>
      </c>
      <c r="E42" s="24"/>
      <c r="F42" s="66"/>
      <c r="G42" s="66">
        <f>SUM(F42-E42)</f>
        <v>0</v>
      </c>
      <c r="H42" s="49"/>
      <c r="I42" s="57">
        <f>SUM(M42+R42+Y42+AD42+AK42)</f>
        <v>0</v>
      </c>
      <c r="J42" s="11"/>
      <c r="K42" s="111"/>
      <c r="L42" s="142"/>
      <c r="M42" s="99"/>
      <c r="N42" s="9"/>
      <c r="O42" s="11"/>
      <c r="P42" s="111"/>
      <c r="Q42" s="142"/>
      <c r="R42" s="99"/>
      <c r="S42" s="9"/>
      <c r="T42" s="11"/>
      <c r="U42" s="111"/>
      <c r="V42" s="111"/>
      <c r="W42" s="156"/>
      <c r="X42" s="142"/>
      <c r="Y42" s="33"/>
      <c r="Z42" s="9"/>
      <c r="AA42" s="11"/>
      <c r="AB42" s="111"/>
      <c r="AC42" s="142"/>
      <c r="AD42" s="99"/>
      <c r="AE42" s="9"/>
      <c r="AF42" s="11"/>
      <c r="AG42" s="111"/>
      <c r="AH42" s="111"/>
      <c r="AI42" s="156"/>
      <c r="AJ42" s="142"/>
      <c r="AK42" s="99"/>
      <c r="AL42" s="9"/>
    </row>
    <row r="43" spans="1:38" ht="15.75">
      <c r="A43" s="61"/>
      <c r="B43" s="100" t="s">
        <v>125</v>
      </c>
      <c r="C43" s="64" t="s">
        <v>107</v>
      </c>
      <c r="D43" s="94">
        <v>2014</v>
      </c>
      <c r="E43" s="37"/>
      <c r="F43" s="66"/>
      <c r="G43" s="66">
        <f>SUM(F43-E43)</f>
        <v>0</v>
      </c>
      <c r="H43" s="49"/>
      <c r="I43" s="57">
        <f>SUM(M43+R43+Y43+AD43+AK43)</f>
        <v>0</v>
      </c>
      <c r="J43" s="11"/>
      <c r="K43" s="111"/>
      <c r="L43" s="142"/>
      <c r="M43" s="99"/>
      <c r="N43" s="9"/>
      <c r="O43" s="11"/>
      <c r="P43" s="111"/>
      <c r="Q43" s="142"/>
      <c r="R43" s="33"/>
      <c r="S43" s="9"/>
      <c r="T43" s="11"/>
      <c r="U43" s="111"/>
      <c r="V43" s="111"/>
      <c r="W43" s="156"/>
      <c r="X43" s="142"/>
      <c r="Y43" s="99"/>
      <c r="Z43" s="9"/>
      <c r="AA43" s="11"/>
      <c r="AB43" s="111"/>
      <c r="AC43" s="32"/>
      <c r="AD43" s="99"/>
      <c r="AE43" s="9"/>
      <c r="AF43" s="11"/>
      <c r="AG43" s="111"/>
      <c r="AH43" s="111"/>
      <c r="AI43" s="156"/>
      <c r="AJ43" s="142"/>
      <c r="AK43" s="99"/>
      <c r="AL43" s="9"/>
    </row>
    <row r="44" spans="1:38" ht="15.75">
      <c r="A44" s="61"/>
      <c r="B44" s="100" t="s">
        <v>51</v>
      </c>
      <c r="C44" s="63" t="s">
        <v>61</v>
      </c>
      <c r="D44" s="93">
        <v>2013</v>
      </c>
      <c r="E44" s="24"/>
      <c r="F44" s="66"/>
      <c r="G44" s="66">
        <f>SUM(F44-E44)</f>
        <v>0</v>
      </c>
      <c r="H44" s="49"/>
      <c r="I44" s="57">
        <f>SUM(M44+R44+Y44+AD44+AK44)</f>
        <v>0</v>
      </c>
      <c r="J44" s="11"/>
      <c r="K44" s="111"/>
      <c r="L44" s="142"/>
      <c r="M44" s="99"/>
      <c r="N44" s="9"/>
      <c r="O44" s="11"/>
      <c r="P44" s="111"/>
      <c r="Q44" s="142"/>
      <c r="R44" s="60"/>
      <c r="S44" s="9"/>
      <c r="T44" s="11"/>
      <c r="U44" s="111"/>
      <c r="V44" s="111"/>
      <c r="W44" s="156"/>
      <c r="X44" s="142"/>
      <c r="Y44" s="33"/>
      <c r="Z44" s="9"/>
      <c r="AA44" s="11"/>
      <c r="AB44" s="111"/>
      <c r="AC44" s="142"/>
      <c r="AD44" s="99"/>
      <c r="AE44" s="9"/>
      <c r="AF44" s="11"/>
      <c r="AG44" s="111"/>
      <c r="AH44" s="111"/>
      <c r="AI44" s="156"/>
      <c r="AJ44" s="142"/>
      <c r="AK44" s="99"/>
      <c r="AL44" s="9"/>
    </row>
    <row r="45" spans="1:38" ht="15.75">
      <c r="A45" s="61"/>
      <c r="B45" s="100" t="s">
        <v>115</v>
      </c>
      <c r="C45" s="64" t="s">
        <v>68</v>
      </c>
      <c r="D45" s="94">
        <v>2014</v>
      </c>
      <c r="E45" s="24"/>
      <c r="F45" s="66"/>
      <c r="G45" s="66">
        <f>SUM(F45-E45)</f>
        <v>0</v>
      </c>
      <c r="H45" s="49"/>
      <c r="I45" s="57">
        <f>SUM(M45+R45+Y45+AD45+AK45)</f>
        <v>0</v>
      </c>
      <c r="J45" s="11"/>
      <c r="K45" s="111"/>
      <c r="L45" s="142"/>
      <c r="M45" s="60"/>
      <c r="N45" s="9"/>
      <c r="O45" s="11"/>
      <c r="P45" s="111"/>
      <c r="Q45" s="142"/>
      <c r="R45" s="33"/>
      <c r="S45" s="9"/>
      <c r="T45" s="11"/>
      <c r="U45" s="111"/>
      <c r="V45" s="111"/>
      <c r="W45" s="156"/>
      <c r="X45" s="142"/>
      <c r="Y45" s="33"/>
      <c r="Z45" s="9"/>
      <c r="AA45" s="11"/>
      <c r="AB45" s="111"/>
      <c r="AC45" s="142"/>
      <c r="AD45" s="99"/>
      <c r="AE45" s="9"/>
      <c r="AF45" s="11"/>
      <c r="AG45" s="111"/>
      <c r="AH45" s="111"/>
      <c r="AI45" s="156"/>
      <c r="AJ45" s="142"/>
      <c r="AK45" s="99"/>
      <c r="AL45" s="9"/>
    </row>
    <row r="46" spans="1:38" ht="15.75">
      <c r="A46" s="61"/>
      <c r="B46" s="100" t="s">
        <v>112</v>
      </c>
      <c r="C46" s="64" t="s">
        <v>68</v>
      </c>
      <c r="D46" s="94">
        <v>2014</v>
      </c>
      <c r="E46" s="24"/>
      <c r="F46" s="66"/>
      <c r="G46" s="66">
        <f>SUM(F46-E46)</f>
        <v>0</v>
      </c>
      <c r="H46" s="49"/>
      <c r="I46" s="57">
        <f>SUM(M46+R46+Y46+AD46+AK46)</f>
        <v>0</v>
      </c>
      <c r="J46" s="11"/>
      <c r="K46" s="111"/>
      <c r="L46" s="142"/>
      <c r="M46" s="99"/>
      <c r="N46" s="9"/>
      <c r="O46" s="11"/>
      <c r="P46" s="111"/>
      <c r="Q46" s="142"/>
      <c r="R46" s="60"/>
      <c r="S46" s="9"/>
      <c r="T46" s="11"/>
      <c r="U46" s="111"/>
      <c r="V46" s="111"/>
      <c r="W46" s="156"/>
      <c r="X46" s="142"/>
      <c r="Y46" s="33"/>
      <c r="Z46" s="9"/>
      <c r="AA46" s="11"/>
      <c r="AB46" s="111"/>
      <c r="AC46" s="142"/>
      <c r="AD46" s="33"/>
      <c r="AE46" s="9"/>
      <c r="AF46" s="11"/>
      <c r="AG46" s="111"/>
      <c r="AH46" s="111"/>
      <c r="AI46" s="156"/>
      <c r="AJ46" s="142"/>
      <c r="AK46" s="99"/>
      <c r="AL46" s="9"/>
    </row>
    <row r="47" spans="1:38" ht="15.75">
      <c r="A47" s="61"/>
      <c r="B47" s="100" t="s">
        <v>114</v>
      </c>
      <c r="C47" s="64" t="s">
        <v>42</v>
      </c>
      <c r="D47" s="94">
        <v>2014</v>
      </c>
      <c r="E47" s="24"/>
      <c r="F47" s="66"/>
      <c r="G47" s="66">
        <f>SUM(F47-E47)</f>
        <v>0</v>
      </c>
      <c r="H47" s="49"/>
      <c r="I47" s="57">
        <f>SUM(M47+R47+Y47+AD47+AK47)</f>
        <v>0</v>
      </c>
      <c r="J47" s="11"/>
      <c r="K47" s="111"/>
      <c r="L47" s="142"/>
      <c r="M47" s="60"/>
      <c r="N47" s="9"/>
      <c r="O47" s="11"/>
      <c r="P47" s="111"/>
      <c r="Q47" s="142"/>
      <c r="R47" s="60"/>
      <c r="S47" s="9"/>
      <c r="T47" s="11"/>
      <c r="U47" s="111"/>
      <c r="V47" s="111"/>
      <c r="W47" s="156"/>
      <c r="X47" s="142"/>
      <c r="Y47" s="33"/>
      <c r="Z47" s="9"/>
      <c r="AA47" s="11"/>
      <c r="AB47" s="111"/>
      <c r="AC47" s="142"/>
      <c r="AD47" s="60"/>
      <c r="AE47" s="9"/>
      <c r="AF47" s="11"/>
      <c r="AG47" s="111"/>
      <c r="AH47" s="111"/>
      <c r="AI47" s="156"/>
      <c r="AJ47" s="142"/>
      <c r="AK47" s="99"/>
      <c r="AL47" s="9"/>
    </row>
    <row r="48" spans="1:38" ht="15.75">
      <c r="A48" s="61"/>
      <c r="B48" s="100" t="s">
        <v>147</v>
      </c>
      <c r="C48" s="64" t="s">
        <v>39</v>
      </c>
      <c r="D48" s="94">
        <v>2014</v>
      </c>
      <c r="E48" s="37"/>
      <c r="F48" s="66"/>
      <c r="G48" s="66">
        <f>SUM(F48-E48)</f>
        <v>0</v>
      </c>
      <c r="H48" s="49"/>
      <c r="I48" s="57">
        <f>SUM(M48+R48+Y48+AD48+AK48)</f>
        <v>0</v>
      </c>
      <c r="J48" s="11"/>
      <c r="K48" s="111"/>
      <c r="L48" s="142"/>
      <c r="M48" s="60"/>
      <c r="N48" s="9"/>
      <c r="O48" s="11"/>
      <c r="P48" s="111"/>
      <c r="Q48" s="142"/>
      <c r="R48" s="60"/>
      <c r="S48" s="9"/>
      <c r="T48" s="11"/>
      <c r="U48" s="111"/>
      <c r="V48" s="111"/>
      <c r="W48" s="156"/>
      <c r="X48" s="142"/>
      <c r="Y48" s="60"/>
      <c r="Z48" s="9"/>
      <c r="AA48" s="11"/>
      <c r="AB48" s="111"/>
      <c r="AC48" s="142"/>
      <c r="AD48" s="60"/>
      <c r="AE48" s="9"/>
      <c r="AF48" s="11"/>
      <c r="AG48" s="111"/>
      <c r="AH48" s="111"/>
      <c r="AI48" s="156"/>
      <c r="AJ48" s="142"/>
      <c r="AK48" s="60"/>
      <c r="AL48" s="9"/>
    </row>
  </sheetData>
  <sortState ref="B10:AL48">
    <sortCondition descending="1" ref="I10:I48"/>
  </sortState>
  <mergeCells count="23">
    <mergeCell ref="AG7:AL7"/>
    <mergeCell ref="AG8:AL8"/>
    <mergeCell ref="AK9:AL9"/>
    <mergeCell ref="AB7:AE7"/>
    <mergeCell ref="AB8:AE8"/>
    <mergeCell ref="AD9:AE9"/>
    <mergeCell ref="K7:N7"/>
    <mergeCell ref="K8:N8"/>
    <mergeCell ref="U7:Z7"/>
    <mergeCell ref="U8:Z8"/>
    <mergeCell ref="Y9:Z9"/>
    <mergeCell ref="P7:S7"/>
    <mergeCell ref="P8:S8"/>
    <mergeCell ref="R9:S9"/>
    <mergeCell ref="M9:N9"/>
    <mergeCell ref="A1:I4"/>
    <mergeCell ref="I7:I9"/>
    <mergeCell ref="B8:B9"/>
    <mergeCell ref="C8:C9"/>
    <mergeCell ref="D8:D9"/>
    <mergeCell ref="E8:E9"/>
    <mergeCell ref="F8:F9"/>
    <mergeCell ref="G8:G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L29"/>
  <sheetViews>
    <sheetView zoomScaleNormal="100" workbookViewId="0">
      <pane xSplit="10170" topLeftCell="AG1"/>
      <selection activeCell="B5" sqref="B5"/>
      <selection pane="topRight" activeCell="J7" sqref="J1:J1048576"/>
    </sheetView>
  </sheetViews>
  <sheetFormatPr baseColWidth="10" defaultRowHeight="15"/>
  <cols>
    <col min="1" max="1" width="5" style="48" bestFit="1" customWidth="1"/>
    <col min="2" max="2" width="25.7109375" style="48" customWidth="1"/>
    <col min="3" max="3" width="19.425781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16384" width="11.42578125" style="1"/>
  </cols>
  <sheetData>
    <row r="1" spans="1:38" ht="15.75" customHeight="1" thickTop="1">
      <c r="A1" s="185"/>
      <c r="B1" s="213"/>
      <c r="C1" s="213"/>
      <c r="D1" s="213"/>
      <c r="E1" s="213"/>
      <c r="F1" s="213"/>
      <c r="G1" s="213"/>
      <c r="H1" s="213"/>
      <c r="I1" s="214"/>
      <c r="K1" s="148"/>
      <c r="L1" s="148"/>
      <c r="M1" s="148"/>
      <c r="N1" s="148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</row>
    <row r="2" spans="1:38" ht="15" customHeight="1">
      <c r="A2" s="215"/>
      <c r="B2" s="216"/>
      <c r="C2" s="216"/>
      <c r="D2" s="216"/>
      <c r="E2" s="216"/>
      <c r="F2" s="216"/>
      <c r="G2" s="216"/>
      <c r="H2" s="216"/>
      <c r="I2" s="217"/>
      <c r="K2" s="148"/>
      <c r="L2" s="148"/>
      <c r="M2" s="148"/>
      <c r="N2" s="148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</row>
    <row r="3" spans="1:38" ht="15" customHeight="1">
      <c r="A3" s="215"/>
      <c r="B3" s="216"/>
      <c r="C3" s="216"/>
      <c r="D3" s="216"/>
      <c r="E3" s="216"/>
      <c r="F3" s="216"/>
      <c r="G3" s="216"/>
      <c r="H3" s="216"/>
      <c r="I3" s="217"/>
    </row>
    <row r="4" spans="1:38" ht="15.75" thickBot="1">
      <c r="A4" s="218"/>
      <c r="B4" s="219"/>
      <c r="C4" s="219"/>
      <c r="D4" s="219"/>
      <c r="E4" s="219"/>
      <c r="F4" s="219"/>
      <c r="G4" s="219"/>
      <c r="H4" s="219"/>
      <c r="I4" s="220"/>
    </row>
    <row r="5" spans="1:38" ht="16.5" thickTop="1">
      <c r="B5" s="81" t="s">
        <v>173</v>
      </c>
      <c r="H5" s="5"/>
      <c r="I5" s="12" t="s">
        <v>3</v>
      </c>
      <c r="J5" s="116"/>
      <c r="M5" s="4"/>
      <c r="O5" s="112"/>
      <c r="T5" s="112"/>
      <c r="AA5" s="112"/>
      <c r="AF5" s="112"/>
    </row>
    <row r="6" spans="1:38" ht="15" customHeight="1">
      <c r="C6" s="44" t="s">
        <v>273</v>
      </c>
      <c r="D6" s="19" t="s">
        <v>11</v>
      </c>
      <c r="H6" s="5"/>
      <c r="I6" s="13" t="s">
        <v>7</v>
      </c>
      <c r="J6" s="117"/>
      <c r="N6" s="115"/>
      <c r="O6" s="113"/>
      <c r="P6" s="115"/>
      <c r="T6" s="113"/>
      <c r="U6" s="115"/>
      <c r="AA6" s="113"/>
      <c r="AB6" s="115"/>
      <c r="AF6" s="113"/>
      <c r="AG6" s="115"/>
    </row>
    <row r="7" spans="1:38" ht="13.5" customHeight="1">
      <c r="C7" s="62" t="s">
        <v>258</v>
      </c>
      <c r="D7" s="165">
        <v>6</v>
      </c>
      <c r="F7" s="22"/>
      <c r="G7" s="22"/>
      <c r="H7" s="6"/>
      <c r="I7" s="194" t="s">
        <v>5</v>
      </c>
      <c r="J7" s="10"/>
      <c r="K7" s="203" t="s">
        <v>174</v>
      </c>
      <c r="L7" s="209"/>
      <c r="M7" s="209"/>
      <c r="N7" s="221"/>
      <c r="O7" s="10"/>
      <c r="P7" s="203" t="s">
        <v>220</v>
      </c>
      <c r="Q7" s="204"/>
      <c r="R7" s="204"/>
      <c r="S7" s="205"/>
      <c r="T7" s="10"/>
      <c r="U7" s="203" t="s">
        <v>249</v>
      </c>
      <c r="V7" s="209"/>
      <c r="W7" s="209"/>
      <c r="X7" s="204"/>
      <c r="Y7" s="204"/>
      <c r="Z7" s="205"/>
      <c r="AA7" s="10"/>
      <c r="AB7" s="203" t="s">
        <v>265</v>
      </c>
      <c r="AC7" s="204"/>
      <c r="AD7" s="204"/>
      <c r="AE7" s="205"/>
      <c r="AF7" s="10"/>
      <c r="AG7" s="203" t="s">
        <v>441</v>
      </c>
      <c r="AH7" s="209"/>
      <c r="AI7" s="209"/>
      <c r="AJ7" s="224"/>
      <c r="AK7" s="224"/>
      <c r="AL7" s="225"/>
    </row>
    <row r="8" spans="1:38" ht="15.75" customHeight="1">
      <c r="B8" s="197" t="s">
        <v>73</v>
      </c>
      <c r="C8" s="197" t="s">
        <v>34</v>
      </c>
      <c r="D8" s="197" t="s">
        <v>9</v>
      </c>
      <c r="E8" s="199" t="s">
        <v>101</v>
      </c>
      <c r="F8" s="201" t="s">
        <v>10</v>
      </c>
      <c r="G8" s="201" t="s">
        <v>148</v>
      </c>
      <c r="H8" s="7"/>
      <c r="I8" s="223"/>
      <c r="J8" s="11"/>
      <c r="K8" s="206" t="s">
        <v>92</v>
      </c>
      <c r="L8" s="207"/>
      <c r="M8" s="207"/>
      <c r="N8" s="208"/>
      <c r="O8" s="11"/>
      <c r="P8" s="206" t="s">
        <v>221</v>
      </c>
      <c r="Q8" s="207"/>
      <c r="R8" s="207"/>
      <c r="S8" s="208"/>
      <c r="T8" s="11"/>
      <c r="U8" s="206" t="s">
        <v>440</v>
      </c>
      <c r="V8" s="210"/>
      <c r="W8" s="210"/>
      <c r="X8" s="207"/>
      <c r="Y8" s="207"/>
      <c r="Z8" s="208"/>
      <c r="AA8" s="11"/>
      <c r="AB8" s="206" t="s">
        <v>438</v>
      </c>
      <c r="AC8" s="207"/>
      <c r="AD8" s="207"/>
      <c r="AE8" s="208"/>
      <c r="AF8" s="11"/>
      <c r="AG8" s="206" t="s">
        <v>442</v>
      </c>
      <c r="AH8" s="210"/>
      <c r="AI8" s="210"/>
      <c r="AJ8" s="207"/>
      <c r="AK8" s="207"/>
      <c r="AL8" s="208"/>
    </row>
    <row r="9" spans="1:38" ht="15" customHeight="1">
      <c r="B9" s="198"/>
      <c r="C9" s="222"/>
      <c r="D9" s="222"/>
      <c r="E9" s="200"/>
      <c r="F9" s="202"/>
      <c r="G9" s="202"/>
      <c r="H9" s="7"/>
      <c r="I9" s="223"/>
      <c r="J9" s="11"/>
      <c r="K9" s="127" t="s">
        <v>35</v>
      </c>
      <c r="L9" s="127" t="s">
        <v>4</v>
      </c>
      <c r="M9" s="211" t="s">
        <v>18</v>
      </c>
      <c r="N9" s="212"/>
      <c r="O9" s="11"/>
      <c r="P9" s="127" t="s">
        <v>35</v>
      </c>
      <c r="Q9" s="127" t="s">
        <v>4</v>
      </c>
      <c r="R9" s="211" t="s">
        <v>18</v>
      </c>
      <c r="S9" s="212"/>
      <c r="T9" s="11"/>
      <c r="U9" s="127" t="s">
        <v>250</v>
      </c>
      <c r="V9" s="127" t="s">
        <v>251</v>
      </c>
      <c r="W9" s="127" t="s">
        <v>252</v>
      </c>
      <c r="X9" s="127" t="s">
        <v>4</v>
      </c>
      <c r="Y9" s="211" t="s">
        <v>18</v>
      </c>
      <c r="Z9" s="212"/>
      <c r="AA9" s="11"/>
      <c r="AB9" s="127" t="s">
        <v>35</v>
      </c>
      <c r="AC9" s="127" t="s">
        <v>4</v>
      </c>
      <c r="AD9" s="211" t="s">
        <v>18</v>
      </c>
      <c r="AE9" s="212"/>
      <c r="AF9" s="11"/>
      <c r="AG9" s="127" t="s">
        <v>250</v>
      </c>
      <c r="AH9" s="127" t="s">
        <v>251</v>
      </c>
      <c r="AI9" s="127" t="s">
        <v>252</v>
      </c>
      <c r="AJ9" s="127" t="s">
        <v>4</v>
      </c>
      <c r="AK9" s="211" t="s">
        <v>18</v>
      </c>
      <c r="AL9" s="212"/>
    </row>
    <row r="10" spans="1:38" ht="15" customHeight="1">
      <c r="A10" s="18">
        <v>1</v>
      </c>
      <c r="B10" s="100" t="s">
        <v>106</v>
      </c>
      <c r="C10" s="63" t="s">
        <v>182</v>
      </c>
      <c r="D10" s="84">
        <v>2013</v>
      </c>
      <c r="E10" s="24">
        <v>12.7</v>
      </c>
      <c r="F10" s="37">
        <v>10.8</v>
      </c>
      <c r="G10" s="37">
        <f>SUM(F10-E10)</f>
        <v>-1.8999999999999986</v>
      </c>
      <c r="H10" s="5"/>
      <c r="I10" s="16">
        <f>SUM(M10+R10+Y10+AD10+AK10)</f>
        <v>814</v>
      </c>
      <c r="J10" s="11"/>
      <c r="K10" s="95">
        <v>75</v>
      </c>
      <c r="L10" s="79">
        <v>1</v>
      </c>
      <c r="M10" s="33">
        <v>200</v>
      </c>
      <c r="N10" s="9" t="s">
        <v>1</v>
      </c>
      <c r="O10" s="11"/>
      <c r="P10" s="111">
        <v>81</v>
      </c>
      <c r="Q10" s="141">
        <v>1</v>
      </c>
      <c r="R10" s="33">
        <v>200</v>
      </c>
      <c r="S10" s="9" t="s">
        <v>1</v>
      </c>
      <c r="T10" s="11"/>
      <c r="U10" s="111">
        <v>83</v>
      </c>
      <c r="V10" s="156">
        <v>87</v>
      </c>
      <c r="W10" s="156">
        <f>SUM(U10:V10)</f>
        <v>170</v>
      </c>
      <c r="X10" s="141">
        <v>4</v>
      </c>
      <c r="Y10" s="99">
        <v>184</v>
      </c>
      <c r="Z10" s="9" t="s">
        <v>1</v>
      </c>
      <c r="AA10" s="11"/>
      <c r="AB10" s="111"/>
      <c r="AC10" s="141"/>
      <c r="AD10" s="33"/>
      <c r="AE10" s="9"/>
      <c r="AF10" s="11"/>
      <c r="AG10" s="111">
        <v>83</v>
      </c>
      <c r="AH10" s="156">
        <v>84</v>
      </c>
      <c r="AI10" s="156">
        <f>SUM(AG10:AH10)</f>
        <v>167</v>
      </c>
      <c r="AJ10" s="141">
        <v>2</v>
      </c>
      <c r="AK10" s="99">
        <v>230</v>
      </c>
      <c r="AL10" s="9" t="s">
        <v>1</v>
      </c>
    </row>
    <row r="11" spans="1:38" ht="15.75" customHeight="1">
      <c r="A11" s="18">
        <v>2</v>
      </c>
      <c r="B11" s="100" t="s">
        <v>63</v>
      </c>
      <c r="C11" s="64" t="s">
        <v>47</v>
      </c>
      <c r="D11" s="84">
        <v>2013</v>
      </c>
      <c r="E11" s="24">
        <v>19.399999999999999</v>
      </c>
      <c r="F11" s="96">
        <v>17.2</v>
      </c>
      <c r="G11" s="37">
        <f>SUM(F11-E11)</f>
        <v>-2.1999999999999993</v>
      </c>
      <c r="H11" s="73"/>
      <c r="I11" s="16">
        <f>SUM(M11+R11+Y11+AD11+AK11)</f>
        <v>718</v>
      </c>
      <c r="J11" s="11"/>
      <c r="K11" s="95">
        <v>85</v>
      </c>
      <c r="L11" s="52">
        <v>4</v>
      </c>
      <c r="M11" s="33">
        <v>150</v>
      </c>
      <c r="N11" s="9" t="s">
        <v>1</v>
      </c>
      <c r="O11" s="11"/>
      <c r="P11" s="111"/>
      <c r="Q11" s="141"/>
      <c r="R11" s="33"/>
      <c r="S11" s="9"/>
      <c r="T11" s="11"/>
      <c r="U11" s="111">
        <v>85</v>
      </c>
      <c r="V11" s="156">
        <v>82</v>
      </c>
      <c r="W11" s="156">
        <f>SUM(U11:V11)</f>
        <v>167</v>
      </c>
      <c r="X11" s="141">
        <v>3</v>
      </c>
      <c r="Y11" s="99">
        <v>200</v>
      </c>
      <c r="Z11" s="9" t="s">
        <v>1</v>
      </c>
      <c r="AA11" s="11"/>
      <c r="AB11" s="111">
        <v>89</v>
      </c>
      <c r="AC11" s="141">
        <v>2</v>
      </c>
      <c r="AD11" s="33">
        <v>184</v>
      </c>
      <c r="AE11" s="9" t="s">
        <v>1</v>
      </c>
      <c r="AF11" s="11"/>
      <c r="AG11" s="111">
        <v>85</v>
      </c>
      <c r="AH11" s="156">
        <v>89</v>
      </c>
      <c r="AI11" s="156">
        <f>SUM(AG11:AH11)</f>
        <v>174</v>
      </c>
      <c r="AJ11" s="141">
        <v>4</v>
      </c>
      <c r="AK11" s="99">
        <v>184</v>
      </c>
      <c r="AL11" s="9" t="s">
        <v>1</v>
      </c>
    </row>
    <row r="12" spans="1:38" ht="15.75">
      <c r="A12" s="18">
        <v>3</v>
      </c>
      <c r="B12" s="100" t="s">
        <v>65</v>
      </c>
      <c r="C12" s="63" t="s">
        <v>41</v>
      </c>
      <c r="D12" s="93">
        <v>2013</v>
      </c>
      <c r="E12" s="23">
        <v>5.8</v>
      </c>
      <c r="F12" s="37">
        <v>5.9</v>
      </c>
      <c r="G12" s="37">
        <f>SUM(F12-E12)</f>
        <v>0.10000000000000053</v>
      </c>
      <c r="H12" s="73"/>
      <c r="I12" s="16">
        <f>SUM(M12+R12+Y12+AD12+AK12)</f>
        <v>694</v>
      </c>
      <c r="J12" s="11"/>
      <c r="K12" s="95">
        <v>81</v>
      </c>
      <c r="L12" s="52">
        <v>2</v>
      </c>
      <c r="M12" s="33">
        <v>184</v>
      </c>
      <c r="N12" s="9" t="s">
        <v>1</v>
      </c>
      <c r="O12" s="11"/>
      <c r="P12" s="111"/>
      <c r="Q12" s="141"/>
      <c r="R12" s="99"/>
      <c r="S12" s="9"/>
      <c r="T12" s="11"/>
      <c r="U12" s="111">
        <v>84</v>
      </c>
      <c r="V12" s="156">
        <v>78</v>
      </c>
      <c r="W12" s="156">
        <f>SUM(U12:V12)</f>
        <v>162</v>
      </c>
      <c r="X12" s="141">
        <v>2</v>
      </c>
      <c r="Y12" s="99">
        <v>230</v>
      </c>
      <c r="Z12" s="9" t="s">
        <v>1</v>
      </c>
      <c r="AA12" s="11"/>
      <c r="AB12" s="111"/>
      <c r="AC12" s="141"/>
      <c r="AD12" s="99"/>
      <c r="AE12" s="9"/>
      <c r="AF12" s="11"/>
      <c r="AG12" s="111">
        <v>77</v>
      </c>
      <c r="AH12" s="156">
        <v>80</v>
      </c>
      <c r="AI12" s="156">
        <f>SUM(AG12:AH12)</f>
        <v>157</v>
      </c>
      <c r="AJ12" s="141">
        <v>1</v>
      </c>
      <c r="AK12" s="99">
        <v>280</v>
      </c>
      <c r="AL12" s="9" t="s">
        <v>1</v>
      </c>
    </row>
    <row r="13" spans="1:38" ht="15.75">
      <c r="A13" s="18">
        <v>4</v>
      </c>
      <c r="B13" s="100" t="s">
        <v>104</v>
      </c>
      <c r="C13" s="64" t="s">
        <v>105</v>
      </c>
      <c r="D13" s="94">
        <v>2014</v>
      </c>
      <c r="E13" s="24">
        <v>18.399999999999999</v>
      </c>
      <c r="F13" s="37">
        <v>17.899999999999999</v>
      </c>
      <c r="G13" s="37">
        <f>SUM(F13-E13)</f>
        <v>-0.5</v>
      </c>
      <c r="H13" s="5"/>
      <c r="I13" s="16">
        <f>SUM(M13+R13+Y13+AD13+AK13)</f>
        <v>677</v>
      </c>
      <c r="J13" s="11"/>
      <c r="K13" s="95">
        <v>90</v>
      </c>
      <c r="L13" s="79">
        <v>5</v>
      </c>
      <c r="M13" s="33">
        <v>134</v>
      </c>
      <c r="N13" s="9" t="s">
        <v>1</v>
      </c>
      <c r="O13" s="11"/>
      <c r="P13" s="111">
        <v>86</v>
      </c>
      <c r="Q13" s="141">
        <v>2</v>
      </c>
      <c r="R13" s="33">
        <v>184</v>
      </c>
      <c r="S13" s="9" t="s">
        <v>1</v>
      </c>
      <c r="T13" s="11"/>
      <c r="U13" s="111" t="s">
        <v>260</v>
      </c>
      <c r="V13" s="156"/>
      <c r="W13" s="156"/>
      <c r="X13" s="141"/>
      <c r="Y13" s="33"/>
      <c r="Z13" s="9"/>
      <c r="AA13" s="11"/>
      <c r="AB13" s="111">
        <v>91</v>
      </c>
      <c r="AC13" s="141">
        <v>3</v>
      </c>
      <c r="AD13" s="33">
        <v>159</v>
      </c>
      <c r="AE13" s="9" t="s">
        <v>1</v>
      </c>
      <c r="AF13" s="11"/>
      <c r="AG13" s="111">
        <v>90</v>
      </c>
      <c r="AH13" s="156">
        <v>83</v>
      </c>
      <c r="AI13" s="156">
        <f>SUM(AG13:AH13)</f>
        <v>173</v>
      </c>
      <c r="AJ13" s="141">
        <v>3</v>
      </c>
      <c r="AK13" s="99">
        <v>200</v>
      </c>
      <c r="AL13" s="9" t="s">
        <v>1</v>
      </c>
    </row>
    <row r="14" spans="1:38" ht="15.75">
      <c r="A14" s="18">
        <v>5</v>
      </c>
      <c r="B14" s="100" t="s">
        <v>139</v>
      </c>
      <c r="C14" s="64" t="s">
        <v>68</v>
      </c>
      <c r="D14" s="83">
        <v>2014</v>
      </c>
      <c r="E14" s="37">
        <v>23.2</v>
      </c>
      <c r="F14" s="37">
        <v>20.6</v>
      </c>
      <c r="G14" s="37">
        <f>SUM(F14-E14)</f>
        <v>-2.5999999999999979</v>
      </c>
      <c r="H14" s="5"/>
      <c r="I14" s="16">
        <f>SUM(M14+R14+Y14+AD14+AK14)</f>
        <v>595</v>
      </c>
      <c r="J14" s="11"/>
      <c r="K14" s="95"/>
      <c r="L14" s="79"/>
      <c r="M14" s="60"/>
      <c r="N14" s="9"/>
      <c r="O14" s="11"/>
      <c r="P14" s="111">
        <v>105</v>
      </c>
      <c r="Q14" s="141">
        <v>5</v>
      </c>
      <c r="R14" s="33">
        <v>134</v>
      </c>
      <c r="S14" s="9" t="s">
        <v>1</v>
      </c>
      <c r="T14" s="11"/>
      <c r="U14" s="111">
        <v>107</v>
      </c>
      <c r="V14" s="156">
        <v>92</v>
      </c>
      <c r="W14" s="156">
        <f>SUM(U14:V14)</f>
        <v>199</v>
      </c>
      <c r="X14" s="141">
        <v>7</v>
      </c>
      <c r="Y14" s="99">
        <v>134</v>
      </c>
      <c r="Z14" s="9" t="s">
        <v>1</v>
      </c>
      <c r="AA14" s="11"/>
      <c r="AB14" s="111">
        <v>91</v>
      </c>
      <c r="AC14" s="141">
        <v>3</v>
      </c>
      <c r="AD14" s="33">
        <v>159</v>
      </c>
      <c r="AE14" s="9" t="s">
        <v>1</v>
      </c>
      <c r="AF14" s="11"/>
      <c r="AG14" s="111">
        <v>93</v>
      </c>
      <c r="AH14" s="156">
        <v>90</v>
      </c>
      <c r="AI14" s="156">
        <f>SUM(AG14:AH14)</f>
        <v>183</v>
      </c>
      <c r="AJ14" s="141">
        <v>5</v>
      </c>
      <c r="AK14" s="99">
        <v>168</v>
      </c>
      <c r="AL14" s="9" t="s">
        <v>1</v>
      </c>
    </row>
    <row r="15" spans="1:38" ht="15.75">
      <c r="A15" s="18">
        <v>6</v>
      </c>
      <c r="B15" s="100" t="s">
        <v>64</v>
      </c>
      <c r="C15" s="63" t="s">
        <v>67</v>
      </c>
      <c r="D15" s="84">
        <v>2013</v>
      </c>
      <c r="E15" s="23">
        <v>17.3</v>
      </c>
      <c r="F15" s="96">
        <v>17.100000000000001</v>
      </c>
      <c r="G15" s="37">
        <f>SUM(F15-E15)</f>
        <v>-0.19999999999999929</v>
      </c>
      <c r="H15" s="65"/>
      <c r="I15" s="16">
        <f>SUM(M15+R15+Y15+AD15+AK15)</f>
        <v>527</v>
      </c>
      <c r="J15" s="11"/>
      <c r="K15" s="95"/>
      <c r="L15" s="79"/>
      <c r="M15" s="33"/>
      <c r="N15" s="9"/>
      <c r="O15" s="11"/>
      <c r="P15" s="111">
        <v>90</v>
      </c>
      <c r="Q15" s="141">
        <v>3</v>
      </c>
      <c r="R15" s="33">
        <v>168</v>
      </c>
      <c r="S15" s="9" t="s">
        <v>1</v>
      </c>
      <c r="T15" s="11"/>
      <c r="U15" s="111">
        <v>92</v>
      </c>
      <c r="V15" s="156">
        <v>96</v>
      </c>
      <c r="W15" s="156">
        <f>SUM(U15:V15)</f>
        <v>188</v>
      </c>
      <c r="X15" s="141">
        <v>5</v>
      </c>
      <c r="Y15" s="99">
        <v>159</v>
      </c>
      <c r="Z15" s="9" t="s">
        <v>1</v>
      </c>
      <c r="AA15" s="11"/>
      <c r="AB15" s="111">
        <v>88</v>
      </c>
      <c r="AC15" s="141">
        <v>1</v>
      </c>
      <c r="AD15" s="33">
        <v>200</v>
      </c>
      <c r="AE15" s="9" t="s">
        <v>1</v>
      </c>
      <c r="AF15" s="11"/>
      <c r="AG15" s="111"/>
      <c r="AH15" s="156"/>
      <c r="AI15" s="156"/>
      <c r="AJ15" s="141"/>
      <c r="AK15" s="99"/>
      <c r="AL15" s="9"/>
    </row>
    <row r="16" spans="1:38" ht="15.75">
      <c r="A16" s="18">
        <v>7</v>
      </c>
      <c r="B16" s="143" t="s">
        <v>95</v>
      </c>
      <c r="C16" s="64" t="s">
        <v>45</v>
      </c>
      <c r="D16" s="134">
        <v>2014</v>
      </c>
      <c r="E16" s="24">
        <v>5.8</v>
      </c>
      <c r="F16" s="37">
        <v>5.8</v>
      </c>
      <c r="G16" s="37">
        <f>SUM(F16-E16)</f>
        <v>0</v>
      </c>
      <c r="H16" s="72"/>
      <c r="I16" s="16">
        <f>SUM(M16+R16+Y16+AD16+AK16)</f>
        <v>448</v>
      </c>
      <c r="J16" s="11"/>
      <c r="K16" s="95">
        <v>84</v>
      </c>
      <c r="L16" s="79">
        <v>3</v>
      </c>
      <c r="M16" s="33">
        <v>168</v>
      </c>
      <c r="N16" s="9" t="s">
        <v>1</v>
      </c>
      <c r="O16" s="11"/>
      <c r="P16" s="111"/>
      <c r="Q16" s="141"/>
      <c r="R16" s="99"/>
      <c r="S16" s="9"/>
      <c r="T16" s="11"/>
      <c r="U16" s="111">
        <v>82</v>
      </c>
      <c r="V16" s="156">
        <v>79</v>
      </c>
      <c r="W16" s="156">
        <f>SUM(U16:V16)</f>
        <v>161</v>
      </c>
      <c r="X16" s="141">
        <v>1</v>
      </c>
      <c r="Y16" s="99">
        <v>280</v>
      </c>
      <c r="Z16" s="9" t="s">
        <v>1</v>
      </c>
      <c r="AA16" s="11"/>
      <c r="AB16" s="111"/>
      <c r="AC16" s="141"/>
      <c r="AD16" s="33"/>
      <c r="AE16" s="9"/>
      <c r="AF16" s="11"/>
      <c r="AG16" s="111"/>
      <c r="AH16" s="156"/>
      <c r="AI16" s="156"/>
      <c r="AJ16" s="141"/>
      <c r="AK16" s="99"/>
      <c r="AL16" s="9"/>
    </row>
    <row r="17" spans="1:38" ht="15.75">
      <c r="A17" s="18">
        <v>8</v>
      </c>
      <c r="B17" s="100" t="s">
        <v>74</v>
      </c>
      <c r="C17" s="64" t="s">
        <v>38</v>
      </c>
      <c r="D17" s="83">
        <v>2014</v>
      </c>
      <c r="E17" s="24">
        <v>37.4</v>
      </c>
      <c r="F17" s="37">
        <v>30.1</v>
      </c>
      <c r="G17" s="37">
        <f>SUM(F17-E17)</f>
        <v>-7.2999999999999972</v>
      </c>
      <c r="H17" s="72"/>
      <c r="I17" s="16">
        <f>SUM(M17+R17+Y17+AD17+AK17)</f>
        <v>419</v>
      </c>
      <c r="J17" s="11"/>
      <c r="K17" s="95">
        <v>113</v>
      </c>
      <c r="L17" s="79">
        <v>7</v>
      </c>
      <c r="M17" s="33">
        <v>110</v>
      </c>
      <c r="N17" s="9" t="s">
        <v>1</v>
      </c>
      <c r="O17" s="11"/>
      <c r="P17" s="111"/>
      <c r="Q17" s="52"/>
      <c r="R17" s="33"/>
      <c r="S17" s="9"/>
      <c r="T17" s="11"/>
      <c r="U17" s="111">
        <v>94</v>
      </c>
      <c r="V17" s="156">
        <v>94</v>
      </c>
      <c r="W17" s="156">
        <f>SUM(U17:V17)</f>
        <v>188</v>
      </c>
      <c r="X17" s="141">
        <v>5</v>
      </c>
      <c r="Y17" s="99">
        <v>159</v>
      </c>
      <c r="Z17" s="9"/>
      <c r="AA17" s="11"/>
      <c r="AB17" s="111"/>
      <c r="AC17" s="141"/>
      <c r="AD17" s="99"/>
      <c r="AE17" s="9"/>
      <c r="AF17" s="11"/>
      <c r="AG17" s="111">
        <v>105</v>
      </c>
      <c r="AH17" s="156">
        <v>99</v>
      </c>
      <c r="AI17" s="156">
        <f>SUM(AG17:AH17)</f>
        <v>204</v>
      </c>
      <c r="AJ17" s="141">
        <v>6</v>
      </c>
      <c r="AK17" s="99">
        <v>150</v>
      </c>
      <c r="AL17" s="9" t="s">
        <v>1</v>
      </c>
    </row>
    <row r="18" spans="1:38" ht="15.75">
      <c r="A18" s="18">
        <v>9</v>
      </c>
      <c r="B18" s="100" t="s">
        <v>108</v>
      </c>
      <c r="C18" s="64" t="s">
        <v>68</v>
      </c>
      <c r="D18" s="93">
        <v>2013</v>
      </c>
      <c r="E18" s="24">
        <v>24.6</v>
      </c>
      <c r="F18" s="37">
        <v>23.2</v>
      </c>
      <c r="G18" s="37">
        <f>SUM(F18-E18)</f>
        <v>-1.4000000000000021</v>
      </c>
      <c r="H18" s="73"/>
      <c r="I18" s="16">
        <f>SUM(M18+R18+Y18+AD18+AK18)</f>
        <v>364</v>
      </c>
      <c r="J18" s="11"/>
      <c r="K18" s="111">
        <v>97</v>
      </c>
      <c r="L18" s="52">
        <v>6</v>
      </c>
      <c r="M18" s="33">
        <v>120</v>
      </c>
      <c r="N18" s="9" t="s">
        <v>1</v>
      </c>
      <c r="O18" s="11"/>
      <c r="P18" s="111"/>
      <c r="Q18" s="141"/>
      <c r="R18" s="33"/>
      <c r="S18" s="9"/>
      <c r="T18" s="11"/>
      <c r="U18" s="111">
        <v>110</v>
      </c>
      <c r="V18" s="156">
        <v>102</v>
      </c>
      <c r="W18" s="156">
        <f>SUM(U18:V18)</f>
        <v>212</v>
      </c>
      <c r="X18" s="141">
        <v>9</v>
      </c>
      <c r="Y18" s="99">
        <v>110</v>
      </c>
      <c r="Z18" s="9" t="s">
        <v>1</v>
      </c>
      <c r="AA18" s="11"/>
      <c r="AB18" s="111">
        <v>97</v>
      </c>
      <c r="AC18" s="141">
        <v>5</v>
      </c>
      <c r="AD18" s="33">
        <v>134</v>
      </c>
      <c r="AE18" s="9" t="s">
        <v>1</v>
      </c>
      <c r="AF18" s="11"/>
      <c r="AG18" s="111"/>
      <c r="AH18" s="156"/>
      <c r="AI18" s="156"/>
      <c r="AJ18" s="141"/>
      <c r="AK18" s="99"/>
      <c r="AL18" s="9"/>
    </row>
    <row r="19" spans="1:38" ht="15.75">
      <c r="A19" s="18">
        <v>10</v>
      </c>
      <c r="B19" s="100" t="s">
        <v>136</v>
      </c>
      <c r="C19" s="64" t="s">
        <v>68</v>
      </c>
      <c r="D19" s="93">
        <v>2013</v>
      </c>
      <c r="E19" s="37">
        <v>32.299999999999997</v>
      </c>
      <c r="F19" s="37">
        <v>30.7</v>
      </c>
      <c r="G19" s="37">
        <f>SUM(F19-E19)</f>
        <v>-1.5999999999999979</v>
      </c>
      <c r="H19" s="72"/>
      <c r="I19" s="16">
        <f>SUM(M19+R19+Y19+AD19+AK19)</f>
        <v>340</v>
      </c>
      <c r="J19" s="11"/>
      <c r="K19" s="95"/>
      <c r="L19" s="79"/>
      <c r="M19" s="99"/>
      <c r="N19" s="9"/>
      <c r="O19" s="11"/>
      <c r="P19" s="111">
        <v>108</v>
      </c>
      <c r="Q19" s="141">
        <v>7</v>
      </c>
      <c r="R19" s="33">
        <v>110</v>
      </c>
      <c r="S19" s="9" t="s">
        <v>1</v>
      </c>
      <c r="T19" s="11"/>
      <c r="U19" s="111">
        <v>99</v>
      </c>
      <c r="V19" s="156">
        <v>103</v>
      </c>
      <c r="W19" s="156">
        <f>SUM(U19:V19)</f>
        <v>202</v>
      </c>
      <c r="X19" s="141">
        <v>8</v>
      </c>
      <c r="Y19" s="99">
        <v>120</v>
      </c>
      <c r="Z19" s="9" t="s">
        <v>1</v>
      </c>
      <c r="AA19" s="11"/>
      <c r="AB19" s="111">
        <v>122</v>
      </c>
      <c r="AC19" s="141">
        <v>7</v>
      </c>
      <c r="AD19" s="33">
        <v>110</v>
      </c>
      <c r="AE19" s="9" t="s">
        <v>1</v>
      </c>
      <c r="AF19" s="11"/>
      <c r="AG19" s="111"/>
      <c r="AH19" s="156"/>
      <c r="AI19" s="156"/>
      <c r="AJ19" s="141"/>
      <c r="AK19" s="99"/>
      <c r="AL19" s="9"/>
    </row>
    <row r="20" spans="1:38" ht="15" customHeight="1">
      <c r="A20" s="18">
        <v>11</v>
      </c>
      <c r="B20" s="100" t="s">
        <v>181</v>
      </c>
      <c r="C20" s="64" t="s">
        <v>45</v>
      </c>
      <c r="D20" s="94">
        <v>2014</v>
      </c>
      <c r="E20" s="37">
        <v>42.4</v>
      </c>
      <c r="F20" s="66">
        <v>42.9</v>
      </c>
      <c r="G20" s="66">
        <f>SUM(F20-E20)</f>
        <v>0.5</v>
      </c>
      <c r="H20" s="5"/>
      <c r="I20" s="16">
        <f>SUM(M20+R20+Y20+AD20+AK20)</f>
        <v>330</v>
      </c>
      <c r="J20" s="11"/>
      <c r="K20" s="111">
        <v>123</v>
      </c>
      <c r="L20" s="32">
        <v>8</v>
      </c>
      <c r="M20" s="33">
        <v>100</v>
      </c>
      <c r="N20" s="9" t="s">
        <v>1</v>
      </c>
      <c r="O20" s="11"/>
      <c r="P20" s="111"/>
      <c r="Q20" s="141"/>
      <c r="R20" s="33"/>
      <c r="S20" s="9"/>
      <c r="T20" s="11"/>
      <c r="U20" s="111"/>
      <c r="V20" s="156"/>
      <c r="W20" s="156"/>
      <c r="X20" s="141"/>
      <c r="Y20" s="33"/>
      <c r="Z20" s="9" t="s">
        <v>1</v>
      </c>
      <c r="AA20" s="11"/>
      <c r="AB20" s="111">
        <v>116</v>
      </c>
      <c r="AC20" s="141">
        <v>6</v>
      </c>
      <c r="AD20" s="33">
        <v>120</v>
      </c>
      <c r="AE20" s="9" t="s">
        <v>1</v>
      </c>
      <c r="AF20" s="11"/>
      <c r="AG20" s="111">
        <v>102</v>
      </c>
      <c r="AH20" s="156">
        <v>115</v>
      </c>
      <c r="AI20" s="156">
        <f>SUM(AG20:AH20)</f>
        <v>217</v>
      </c>
      <c r="AJ20" s="141">
        <v>9</v>
      </c>
      <c r="AK20" s="99">
        <v>110</v>
      </c>
      <c r="AL20" s="9" t="s">
        <v>1</v>
      </c>
    </row>
    <row r="21" spans="1:38" ht="15" customHeight="1">
      <c r="A21" s="18">
        <v>12</v>
      </c>
      <c r="B21" s="100" t="s">
        <v>137</v>
      </c>
      <c r="C21" s="63" t="s">
        <v>135</v>
      </c>
      <c r="D21" s="93">
        <v>2013</v>
      </c>
      <c r="E21" s="37">
        <v>29.8</v>
      </c>
      <c r="F21" s="66">
        <v>30.9</v>
      </c>
      <c r="G21" s="66">
        <f>SUM(F21-E21)</f>
        <v>1.0999999999999979</v>
      </c>
      <c r="H21" s="5"/>
      <c r="I21" s="16">
        <f>SUM(M21+R21+Y21+AD21+AK21)</f>
        <v>254</v>
      </c>
      <c r="J21" s="11"/>
      <c r="K21" s="111"/>
      <c r="L21" s="8"/>
      <c r="M21" s="99"/>
      <c r="N21" s="9"/>
      <c r="O21" s="11"/>
      <c r="P21" s="111">
        <v>106</v>
      </c>
      <c r="Q21" s="141">
        <v>6</v>
      </c>
      <c r="R21" s="33">
        <v>120</v>
      </c>
      <c r="S21" s="9" t="s">
        <v>1</v>
      </c>
      <c r="T21" s="11"/>
      <c r="U21" s="111"/>
      <c r="V21" s="156"/>
      <c r="W21" s="156"/>
      <c r="X21" s="141"/>
      <c r="Y21" s="33"/>
      <c r="Z21" s="9"/>
      <c r="AA21" s="11"/>
      <c r="AB21" s="111" t="s">
        <v>260</v>
      </c>
      <c r="AC21" s="141"/>
      <c r="AD21" s="33"/>
      <c r="AE21" s="9"/>
      <c r="AF21" s="11"/>
      <c r="AG21" s="111">
        <v>107</v>
      </c>
      <c r="AH21" s="156">
        <v>103</v>
      </c>
      <c r="AI21" s="156">
        <f>SUM(AG21:AH21)</f>
        <v>210</v>
      </c>
      <c r="AJ21" s="141">
        <v>7</v>
      </c>
      <c r="AK21" s="99">
        <v>134</v>
      </c>
      <c r="AL21" s="9" t="s">
        <v>1</v>
      </c>
    </row>
    <row r="22" spans="1:38" ht="15" customHeight="1">
      <c r="A22" s="18">
        <v>13</v>
      </c>
      <c r="B22" s="100" t="s">
        <v>152</v>
      </c>
      <c r="C22" s="63" t="s">
        <v>225</v>
      </c>
      <c r="D22" s="93">
        <v>2013</v>
      </c>
      <c r="E22" s="37">
        <v>15.4</v>
      </c>
      <c r="F22" s="66"/>
      <c r="G22" s="66">
        <f>SUM(F22-E22)</f>
        <v>-15.4</v>
      </c>
      <c r="H22" s="5"/>
      <c r="I22" s="16">
        <f>SUM(M22+R22+Y22+AD22+AK22)</f>
        <v>150</v>
      </c>
      <c r="J22" s="11"/>
      <c r="K22" s="111"/>
      <c r="L22" s="8"/>
      <c r="M22" s="99"/>
      <c r="N22" s="9"/>
      <c r="O22" s="11"/>
      <c r="P22" s="111">
        <v>99</v>
      </c>
      <c r="Q22" s="141">
        <v>4</v>
      </c>
      <c r="R22" s="33">
        <v>150</v>
      </c>
      <c r="S22" s="9" t="s">
        <v>1</v>
      </c>
      <c r="T22" s="11"/>
      <c r="U22" s="111"/>
      <c r="V22" s="156"/>
      <c r="W22" s="156"/>
      <c r="X22" s="141"/>
      <c r="Y22" s="99"/>
      <c r="Z22" s="9" t="s">
        <v>1</v>
      </c>
      <c r="AA22" s="11"/>
      <c r="AB22" s="111"/>
      <c r="AC22" s="141"/>
      <c r="AD22" s="33"/>
      <c r="AE22" s="9"/>
      <c r="AF22" s="11"/>
      <c r="AG22" s="111"/>
      <c r="AH22" s="156"/>
      <c r="AI22" s="156"/>
      <c r="AJ22" s="141"/>
      <c r="AK22" s="99"/>
      <c r="AL22" s="9"/>
    </row>
    <row r="23" spans="1:38" ht="15.75">
      <c r="A23" s="18">
        <v>14</v>
      </c>
      <c r="B23" s="100" t="s">
        <v>145</v>
      </c>
      <c r="C23" s="63" t="s">
        <v>37</v>
      </c>
      <c r="D23" s="83">
        <v>2014</v>
      </c>
      <c r="E23" s="37">
        <v>30.8</v>
      </c>
      <c r="F23" s="66"/>
      <c r="G23" s="66">
        <f>SUM(F23-E23)</f>
        <v>-30.8</v>
      </c>
      <c r="H23" s="5"/>
      <c r="I23" s="16">
        <f>SUM(M23+R23+Y23+AD23+AK23)</f>
        <v>120</v>
      </c>
      <c r="J23" s="11"/>
      <c r="K23" s="111"/>
      <c r="L23" s="8"/>
      <c r="M23" s="60"/>
      <c r="N23" s="9"/>
      <c r="O23" s="11"/>
      <c r="P23" s="111"/>
      <c r="Q23" s="141"/>
      <c r="R23" s="33"/>
      <c r="S23" s="9"/>
      <c r="T23" s="11"/>
      <c r="U23" s="111"/>
      <c r="V23" s="156"/>
      <c r="W23" s="156"/>
      <c r="X23" s="141"/>
      <c r="Y23" s="33"/>
      <c r="Z23" s="9"/>
      <c r="AA23" s="11"/>
      <c r="AB23" s="111"/>
      <c r="AC23" s="52"/>
      <c r="AD23" s="60"/>
      <c r="AE23" s="9"/>
      <c r="AF23" s="11"/>
      <c r="AG23" s="111">
        <v>107</v>
      </c>
      <c r="AH23" s="156">
        <v>107</v>
      </c>
      <c r="AI23" s="156">
        <f>SUM(AG23:AH23)</f>
        <v>214</v>
      </c>
      <c r="AJ23" s="141">
        <v>8</v>
      </c>
      <c r="AK23" s="99">
        <v>120</v>
      </c>
      <c r="AL23" s="9" t="s">
        <v>1</v>
      </c>
    </row>
    <row r="24" spans="1:38" ht="15.75">
      <c r="A24" s="18">
        <v>15</v>
      </c>
      <c r="B24" s="100" t="s">
        <v>66</v>
      </c>
      <c r="C24" s="64" t="s">
        <v>39</v>
      </c>
      <c r="D24" s="84">
        <v>2013</v>
      </c>
      <c r="E24" s="24">
        <v>23.4</v>
      </c>
      <c r="F24" s="66"/>
      <c r="G24" s="66">
        <f>SUM(F24-E24)</f>
        <v>-23.4</v>
      </c>
      <c r="H24" s="73"/>
      <c r="I24" s="16">
        <f>SUM(M24+R24+Y24+AD24+AK24)</f>
        <v>100</v>
      </c>
      <c r="J24" s="11"/>
      <c r="K24" s="111"/>
      <c r="L24" s="8"/>
      <c r="M24" s="33"/>
      <c r="N24" s="9"/>
      <c r="O24" s="11"/>
      <c r="P24" s="111"/>
      <c r="Q24" s="141"/>
      <c r="R24" s="33"/>
      <c r="S24" s="9"/>
      <c r="T24" s="11"/>
      <c r="U24" s="111">
        <v>103</v>
      </c>
      <c r="V24" s="156">
        <v>112</v>
      </c>
      <c r="W24" s="156">
        <f>SUM(U24:V24)</f>
        <v>215</v>
      </c>
      <c r="X24" s="141">
        <v>10</v>
      </c>
      <c r="Y24" s="99">
        <v>100</v>
      </c>
      <c r="Z24" s="9" t="s">
        <v>1</v>
      </c>
      <c r="AA24" s="11"/>
      <c r="AB24" s="111"/>
      <c r="AC24" s="141"/>
      <c r="AD24" s="60"/>
      <c r="AE24" s="9"/>
      <c r="AF24" s="11"/>
      <c r="AG24" s="111"/>
      <c r="AH24" s="156"/>
      <c r="AI24" s="156"/>
      <c r="AJ24" s="141"/>
      <c r="AK24" s="99"/>
      <c r="AL24" s="9"/>
    </row>
    <row r="25" spans="1:38" ht="15.75">
      <c r="A25" s="18"/>
      <c r="B25" s="100" t="s">
        <v>154</v>
      </c>
      <c r="C25" s="64" t="s">
        <v>155</v>
      </c>
      <c r="D25" s="83">
        <v>2014</v>
      </c>
      <c r="E25" s="37"/>
      <c r="F25" s="66"/>
      <c r="G25" s="66">
        <f>SUM(F25-E25)</f>
        <v>0</v>
      </c>
      <c r="H25" s="5"/>
      <c r="I25" s="16">
        <f t="shared" ref="I11:I29" si="0">SUM(M25+R25+Y25+AD25+AK25)</f>
        <v>0</v>
      </c>
      <c r="J25" s="11"/>
      <c r="K25" s="111"/>
      <c r="L25" s="142"/>
      <c r="M25" s="33"/>
      <c r="N25" s="9"/>
      <c r="O25" s="11"/>
      <c r="P25" s="111"/>
      <c r="Q25" s="141"/>
      <c r="R25" s="99"/>
      <c r="S25" s="9"/>
      <c r="T25" s="11"/>
      <c r="U25" s="111"/>
      <c r="V25" s="156"/>
      <c r="W25" s="156"/>
      <c r="X25" s="141"/>
      <c r="Y25" s="33"/>
      <c r="Z25" s="9"/>
      <c r="AA25" s="11"/>
      <c r="AB25" s="111"/>
      <c r="AC25" s="141"/>
      <c r="AD25" s="33"/>
      <c r="AE25" s="9"/>
      <c r="AF25" s="11"/>
      <c r="AG25" s="111"/>
      <c r="AH25" s="156"/>
      <c r="AI25" s="156"/>
      <c r="AJ25" s="141"/>
      <c r="AK25" s="99"/>
      <c r="AL25" s="9"/>
    </row>
    <row r="26" spans="1:38" ht="15.75">
      <c r="A26" s="18"/>
      <c r="B26" s="100" t="s">
        <v>158</v>
      </c>
      <c r="C26" s="63" t="s">
        <v>37</v>
      </c>
      <c r="D26" s="83">
        <v>2014</v>
      </c>
      <c r="E26" s="24"/>
      <c r="F26" s="37"/>
      <c r="G26" s="37">
        <f>SUM(F26-E26)</f>
        <v>0</v>
      </c>
      <c r="H26" s="5"/>
      <c r="I26" s="16">
        <f t="shared" si="0"/>
        <v>0</v>
      </c>
      <c r="J26" s="11"/>
      <c r="K26" s="111"/>
      <c r="L26" s="8"/>
      <c r="M26" s="60"/>
      <c r="N26" s="9"/>
      <c r="O26" s="11"/>
      <c r="P26" s="111"/>
      <c r="Q26" s="32"/>
      <c r="R26" s="33"/>
      <c r="S26" s="9"/>
      <c r="T26" s="11"/>
      <c r="U26" s="111"/>
      <c r="V26" s="111"/>
      <c r="W26" s="156"/>
      <c r="X26" s="142"/>
      <c r="Y26" s="99"/>
      <c r="Z26" s="9"/>
      <c r="AA26" s="11"/>
      <c r="AB26" s="111"/>
      <c r="AC26" s="142"/>
      <c r="AD26" s="99"/>
      <c r="AE26" s="9"/>
      <c r="AF26" s="11"/>
      <c r="AG26" s="111"/>
      <c r="AH26" s="111"/>
      <c r="AI26" s="156"/>
      <c r="AJ26" s="141"/>
      <c r="AK26" s="99"/>
      <c r="AL26" s="9"/>
    </row>
    <row r="27" spans="1:38" ht="15.75">
      <c r="A27" s="18"/>
      <c r="B27" s="100" t="s">
        <v>209</v>
      </c>
      <c r="C27" s="64" t="s">
        <v>39</v>
      </c>
      <c r="D27" s="83">
        <v>2014</v>
      </c>
      <c r="E27" s="37"/>
      <c r="F27" s="37"/>
      <c r="G27" s="37">
        <f>SUM(F27-E27)</f>
        <v>0</v>
      </c>
      <c r="H27" s="5"/>
      <c r="I27" s="16">
        <f t="shared" si="0"/>
        <v>0</v>
      </c>
      <c r="J27" s="11"/>
      <c r="K27" s="111"/>
      <c r="L27" s="8"/>
      <c r="M27" s="60"/>
      <c r="N27" s="9"/>
      <c r="O27" s="11"/>
      <c r="P27" s="111"/>
      <c r="Q27" s="142"/>
      <c r="R27" s="33"/>
      <c r="S27" s="9"/>
      <c r="T27" s="11"/>
      <c r="U27" s="111"/>
      <c r="V27" s="111"/>
      <c r="W27" s="156"/>
      <c r="X27" s="142"/>
      <c r="Y27" s="33"/>
      <c r="Z27" s="9"/>
      <c r="AA27" s="11"/>
      <c r="AB27" s="111"/>
      <c r="AC27" s="142"/>
      <c r="AD27" s="33"/>
      <c r="AE27" s="9"/>
      <c r="AF27" s="11"/>
      <c r="AG27" s="111"/>
      <c r="AH27" s="111"/>
      <c r="AI27" s="156"/>
      <c r="AJ27" s="141"/>
      <c r="AK27" s="99"/>
      <c r="AL27" s="9"/>
    </row>
    <row r="28" spans="1:38" ht="15.75">
      <c r="A28" s="18"/>
      <c r="B28" s="100" t="s">
        <v>159</v>
      </c>
      <c r="C28" s="64" t="s">
        <v>68</v>
      </c>
      <c r="D28" s="83">
        <v>2014</v>
      </c>
      <c r="E28" s="37"/>
      <c r="F28" s="37"/>
      <c r="G28" s="37">
        <f>SUM(F28-E28)</f>
        <v>0</v>
      </c>
      <c r="H28" s="5"/>
      <c r="I28" s="16">
        <f t="shared" si="0"/>
        <v>0</v>
      </c>
      <c r="J28" s="11"/>
      <c r="K28" s="111"/>
      <c r="L28" s="8"/>
      <c r="M28" s="60"/>
      <c r="N28" s="9"/>
      <c r="O28" s="11"/>
      <c r="P28" s="111"/>
      <c r="Q28" s="142"/>
      <c r="R28" s="33"/>
      <c r="S28" s="9"/>
      <c r="T28" s="11"/>
      <c r="U28" s="111"/>
      <c r="V28" s="111"/>
      <c r="W28" s="156"/>
      <c r="X28" s="142"/>
      <c r="Y28" s="99"/>
      <c r="Z28" s="9"/>
      <c r="AA28" s="11"/>
      <c r="AB28" s="111"/>
      <c r="AC28" s="142"/>
      <c r="AD28" s="33"/>
      <c r="AE28" s="9"/>
      <c r="AF28" s="11"/>
      <c r="AG28" s="111"/>
      <c r="AH28" s="111"/>
      <c r="AI28" s="156"/>
      <c r="AJ28" s="141"/>
      <c r="AK28" s="99"/>
      <c r="AL28" s="9"/>
    </row>
    <row r="29" spans="1:38" ht="15.75">
      <c r="A29" s="18"/>
      <c r="B29" s="100" t="s">
        <v>153</v>
      </c>
      <c r="C29" s="63" t="s">
        <v>135</v>
      </c>
      <c r="D29" s="93">
        <v>2013</v>
      </c>
      <c r="E29" s="37"/>
      <c r="F29" s="37"/>
      <c r="G29" s="37">
        <f>SUM(F29-E29)</f>
        <v>0</v>
      </c>
      <c r="H29" s="5"/>
      <c r="I29" s="16">
        <f t="shared" si="0"/>
        <v>0</v>
      </c>
      <c r="J29" s="11"/>
      <c r="K29" s="111"/>
      <c r="L29" s="8"/>
      <c r="M29" s="99"/>
      <c r="N29" s="9"/>
      <c r="O29" s="11"/>
      <c r="P29" s="111"/>
      <c r="Q29" s="142"/>
      <c r="R29" s="99"/>
      <c r="S29" s="9"/>
      <c r="T29" s="11"/>
      <c r="U29" s="111"/>
      <c r="V29" s="111"/>
      <c r="W29" s="156"/>
      <c r="X29" s="142"/>
      <c r="Y29" s="33"/>
      <c r="Z29" s="9"/>
      <c r="AA29" s="11"/>
      <c r="AB29" s="111"/>
      <c r="AC29" s="142"/>
      <c r="AD29" s="33"/>
      <c r="AE29" s="9"/>
      <c r="AF29" s="11"/>
      <c r="AG29" s="111"/>
      <c r="AH29" s="111"/>
      <c r="AI29" s="156"/>
      <c r="AJ29" s="141"/>
      <c r="AK29" s="99"/>
      <c r="AL29" s="9"/>
    </row>
  </sheetData>
  <sortState ref="B10:AL24">
    <sortCondition descending="1" ref="I10:I24"/>
  </sortState>
  <mergeCells count="23">
    <mergeCell ref="AG7:AL7"/>
    <mergeCell ref="AG8:AL8"/>
    <mergeCell ref="AK9:AL9"/>
    <mergeCell ref="AB7:AE7"/>
    <mergeCell ref="AB8:AE8"/>
    <mergeCell ref="AD9:AE9"/>
    <mergeCell ref="U7:Z7"/>
    <mergeCell ref="U8:Z8"/>
    <mergeCell ref="Y9:Z9"/>
    <mergeCell ref="P7:S7"/>
    <mergeCell ref="P8:S8"/>
    <mergeCell ref="R9:S9"/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L49"/>
  <sheetViews>
    <sheetView zoomScale="106" zoomScaleNormal="106" workbookViewId="0">
      <pane xSplit="10680" topLeftCell="AF1"/>
      <selection activeCell="C10" sqref="C10:C45"/>
      <selection pane="topRight" activeCell="AK2" sqref="AK2"/>
    </sheetView>
  </sheetViews>
  <sheetFormatPr baseColWidth="10" defaultRowHeight="15"/>
  <cols>
    <col min="1" max="1" width="3.28515625" style="17" customWidth="1"/>
    <col min="2" max="2" width="26" style="17" customWidth="1"/>
    <col min="3" max="3" width="19.5703125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16384" width="11.42578125" style="1"/>
  </cols>
  <sheetData>
    <row r="1" spans="1:38" ht="15.75" customHeight="1" thickTop="1">
      <c r="A1" s="185"/>
      <c r="B1" s="186"/>
      <c r="C1" s="186"/>
      <c r="D1" s="186"/>
      <c r="E1" s="186"/>
      <c r="F1" s="186"/>
      <c r="G1" s="186"/>
      <c r="H1" s="186"/>
      <c r="I1" s="187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</row>
    <row r="2" spans="1:38" ht="15" customHeight="1">
      <c r="A2" s="188"/>
      <c r="B2" s="189"/>
      <c r="C2" s="189"/>
      <c r="D2" s="189"/>
      <c r="E2" s="189"/>
      <c r="F2" s="189"/>
      <c r="G2" s="189"/>
      <c r="H2" s="189"/>
      <c r="I2" s="190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</row>
    <row r="3" spans="1:38">
      <c r="A3" s="188"/>
      <c r="B3" s="189"/>
      <c r="C3" s="189"/>
      <c r="D3" s="189"/>
      <c r="E3" s="189"/>
      <c r="F3" s="189"/>
      <c r="G3" s="189"/>
      <c r="H3" s="189"/>
      <c r="I3" s="190"/>
    </row>
    <row r="4" spans="1:38" ht="15.75" customHeight="1" thickBot="1">
      <c r="A4" s="191"/>
      <c r="B4" s="192"/>
      <c r="C4" s="192"/>
      <c r="D4" s="192"/>
      <c r="E4" s="192"/>
      <c r="F4" s="192"/>
      <c r="G4" s="192"/>
      <c r="H4" s="192"/>
      <c r="I4" s="193"/>
    </row>
    <row r="5" spans="1:38" ht="16.5" customHeight="1" thickTop="1">
      <c r="B5" s="81" t="s">
        <v>175</v>
      </c>
      <c r="H5" s="5"/>
      <c r="I5" s="12" t="s">
        <v>3</v>
      </c>
      <c r="J5" s="14"/>
      <c r="K5" s="203" t="s">
        <v>174</v>
      </c>
      <c r="L5" s="209"/>
      <c r="M5" s="209"/>
      <c r="N5" s="221"/>
      <c r="O5" s="14"/>
      <c r="P5" s="203" t="s">
        <v>220</v>
      </c>
      <c r="Q5" s="204"/>
      <c r="R5" s="204"/>
      <c r="S5" s="205"/>
      <c r="T5" s="11"/>
      <c r="U5" s="203" t="s">
        <v>249</v>
      </c>
      <c r="V5" s="209"/>
      <c r="W5" s="209"/>
      <c r="X5" s="204"/>
      <c r="Y5" s="204"/>
      <c r="Z5" s="205"/>
      <c r="AA5" s="14"/>
      <c r="AB5" s="203" t="s">
        <v>265</v>
      </c>
      <c r="AC5" s="204"/>
      <c r="AD5" s="204"/>
      <c r="AE5" s="205"/>
      <c r="AF5" s="11"/>
      <c r="AG5" s="203" t="s">
        <v>441</v>
      </c>
      <c r="AH5" s="209"/>
      <c r="AI5" s="209"/>
      <c r="AJ5" s="204"/>
      <c r="AK5" s="204"/>
      <c r="AL5" s="205"/>
    </row>
    <row r="6" spans="1:38" ht="15" customHeight="1">
      <c r="C6" s="44" t="s">
        <v>444</v>
      </c>
      <c r="D6" s="19" t="s">
        <v>11</v>
      </c>
      <c r="H6" s="5"/>
      <c r="I6" s="13" t="s">
        <v>33</v>
      </c>
      <c r="J6" s="15"/>
      <c r="K6" s="230" t="s">
        <v>109</v>
      </c>
      <c r="L6" s="231"/>
      <c r="M6" s="231"/>
      <c r="N6" s="232"/>
      <c r="O6" s="15"/>
      <c r="P6" s="206" t="s">
        <v>43</v>
      </c>
      <c r="Q6" s="207"/>
      <c r="R6" s="207"/>
      <c r="S6" s="208"/>
      <c r="T6" s="11"/>
      <c r="U6" s="206" t="s">
        <v>266</v>
      </c>
      <c r="V6" s="210"/>
      <c r="W6" s="210"/>
      <c r="X6" s="207"/>
      <c r="Y6" s="207"/>
      <c r="Z6" s="208"/>
      <c r="AA6" s="15"/>
      <c r="AB6" s="206" t="s">
        <v>36</v>
      </c>
      <c r="AC6" s="207"/>
      <c r="AD6" s="207"/>
      <c r="AE6" s="208"/>
      <c r="AF6" s="11"/>
      <c r="AG6" s="206" t="s">
        <v>41</v>
      </c>
      <c r="AH6" s="210"/>
      <c r="AI6" s="210"/>
      <c r="AJ6" s="207"/>
      <c r="AK6" s="207"/>
      <c r="AL6" s="208"/>
    </row>
    <row r="7" spans="1:38" ht="15" customHeight="1">
      <c r="C7" s="62" t="s">
        <v>455</v>
      </c>
      <c r="D7" s="165">
        <v>12</v>
      </c>
      <c r="F7" s="22"/>
      <c r="G7" s="22"/>
      <c r="H7" s="6"/>
      <c r="I7" s="194" t="s">
        <v>5</v>
      </c>
      <c r="J7" s="10"/>
      <c r="K7" s="226" t="s">
        <v>163</v>
      </c>
      <c r="L7" s="226"/>
      <c r="M7" s="226"/>
      <c r="N7" s="226"/>
      <c r="O7" s="10"/>
      <c r="P7" s="226" t="s">
        <v>163</v>
      </c>
      <c r="Q7" s="226"/>
      <c r="R7" s="226"/>
      <c r="S7" s="226"/>
      <c r="T7" s="11"/>
      <c r="U7" s="238" t="s">
        <v>253</v>
      </c>
      <c r="V7" s="238"/>
      <c r="W7" s="238"/>
      <c r="X7" s="238"/>
      <c r="Y7" s="239"/>
      <c r="Z7" s="239"/>
      <c r="AA7" s="10"/>
      <c r="AB7" s="243" t="s">
        <v>437</v>
      </c>
      <c r="AC7" s="244"/>
      <c r="AD7" s="244"/>
      <c r="AE7" s="245"/>
      <c r="AF7" s="11"/>
      <c r="AG7" s="243" t="s">
        <v>253</v>
      </c>
      <c r="AH7" s="244"/>
      <c r="AI7" s="245"/>
      <c r="AJ7" s="276" t="s">
        <v>450</v>
      </c>
      <c r="AK7" s="277"/>
      <c r="AL7" s="278"/>
    </row>
    <row r="8" spans="1:38" ht="15" customHeight="1">
      <c r="B8" s="233" t="s">
        <v>73</v>
      </c>
      <c r="C8" s="197" t="s">
        <v>34</v>
      </c>
      <c r="D8" s="197" t="s">
        <v>9</v>
      </c>
      <c r="E8" s="199" t="s">
        <v>101</v>
      </c>
      <c r="F8" s="201" t="s">
        <v>10</v>
      </c>
      <c r="G8" s="236" t="s">
        <v>148</v>
      </c>
      <c r="H8" s="7"/>
      <c r="I8" s="223"/>
      <c r="J8" s="11"/>
      <c r="K8" s="227" t="s">
        <v>164</v>
      </c>
      <c r="L8" s="228"/>
      <c r="M8" s="228"/>
      <c r="N8" s="229"/>
      <c r="O8" s="11"/>
      <c r="P8" s="227" t="s">
        <v>164</v>
      </c>
      <c r="Q8" s="228"/>
      <c r="R8" s="228"/>
      <c r="S8" s="229"/>
      <c r="T8" s="11"/>
      <c r="U8" s="240" t="s">
        <v>254</v>
      </c>
      <c r="V8" s="241"/>
      <c r="W8" s="241"/>
      <c r="X8" s="241"/>
      <c r="Y8" s="242"/>
      <c r="Z8" s="242"/>
      <c r="AA8" s="11"/>
      <c r="AB8" s="227" t="s">
        <v>436</v>
      </c>
      <c r="AC8" s="228"/>
      <c r="AD8" s="228"/>
      <c r="AE8" s="229"/>
      <c r="AF8" s="11"/>
      <c r="AG8" s="227" t="s">
        <v>451</v>
      </c>
      <c r="AH8" s="228"/>
      <c r="AI8" s="228"/>
      <c r="AJ8" s="228"/>
      <c r="AK8" s="279"/>
      <c r="AL8" s="253"/>
    </row>
    <row r="9" spans="1:38" ht="15" customHeight="1">
      <c r="B9" s="234"/>
      <c r="C9" s="222"/>
      <c r="D9" s="222"/>
      <c r="E9" s="200"/>
      <c r="F9" s="235"/>
      <c r="G9" s="237"/>
      <c r="H9" s="7"/>
      <c r="I9" s="223"/>
      <c r="J9" s="11"/>
      <c r="K9" s="127" t="s">
        <v>35</v>
      </c>
      <c r="L9" s="127" t="s">
        <v>4</v>
      </c>
      <c r="M9" s="211" t="s">
        <v>18</v>
      </c>
      <c r="N9" s="212"/>
      <c r="O9" s="11"/>
      <c r="P9" s="127" t="s">
        <v>35</v>
      </c>
      <c r="Q9" s="127" t="s">
        <v>4</v>
      </c>
      <c r="R9" s="211" t="s">
        <v>18</v>
      </c>
      <c r="S9" s="212"/>
      <c r="T9" s="11"/>
      <c r="U9" s="127" t="s">
        <v>250</v>
      </c>
      <c r="V9" s="127" t="s">
        <v>251</v>
      </c>
      <c r="W9" s="127" t="s">
        <v>252</v>
      </c>
      <c r="X9" s="127" t="s">
        <v>4</v>
      </c>
      <c r="Y9" s="211" t="s">
        <v>18</v>
      </c>
      <c r="Z9" s="212"/>
      <c r="AA9" s="11"/>
      <c r="AB9" s="127" t="s">
        <v>35</v>
      </c>
      <c r="AC9" s="127" t="s">
        <v>4</v>
      </c>
      <c r="AD9" s="211" t="s">
        <v>18</v>
      </c>
      <c r="AE9" s="212"/>
      <c r="AF9" s="11"/>
      <c r="AG9" s="127" t="s">
        <v>250</v>
      </c>
      <c r="AH9" s="127" t="s">
        <v>251</v>
      </c>
      <c r="AI9" s="127" t="s">
        <v>252</v>
      </c>
      <c r="AJ9" s="127" t="s">
        <v>4</v>
      </c>
      <c r="AK9" s="211" t="s">
        <v>18</v>
      </c>
      <c r="AL9" s="212"/>
    </row>
    <row r="10" spans="1:38" ht="15" customHeight="1">
      <c r="A10" s="18">
        <v>1</v>
      </c>
      <c r="B10" s="100" t="s">
        <v>70</v>
      </c>
      <c r="C10" s="64" t="s">
        <v>215</v>
      </c>
      <c r="D10" s="93">
        <v>2015</v>
      </c>
      <c r="E10" s="24">
        <v>13.4</v>
      </c>
      <c r="F10" s="66">
        <v>13.5</v>
      </c>
      <c r="G10" s="66">
        <f>SUM(F10-E10)</f>
        <v>9.9999999999999645E-2</v>
      </c>
      <c r="H10" s="49"/>
      <c r="I10" s="16">
        <f>SUM(M10+R10+Y10+AD10+AK10)</f>
        <v>984</v>
      </c>
      <c r="J10" s="11"/>
      <c r="K10" s="135">
        <v>73</v>
      </c>
      <c r="L10" s="8">
        <v>1</v>
      </c>
      <c r="M10" s="33">
        <v>200</v>
      </c>
      <c r="N10" s="59" t="s">
        <v>1</v>
      </c>
      <c r="O10" s="11"/>
      <c r="P10" s="135">
        <v>83</v>
      </c>
      <c r="Q10" s="8">
        <v>2</v>
      </c>
      <c r="R10" s="33">
        <v>184</v>
      </c>
      <c r="S10" s="59" t="s">
        <v>1</v>
      </c>
      <c r="T10" s="11"/>
      <c r="U10" s="135">
        <v>93</v>
      </c>
      <c r="V10" s="156">
        <v>86</v>
      </c>
      <c r="W10" s="156">
        <f>SUM(U10:V10)</f>
        <v>179</v>
      </c>
      <c r="X10" s="141">
        <v>3</v>
      </c>
      <c r="Y10" s="99">
        <v>200</v>
      </c>
      <c r="Z10" s="9" t="s">
        <v>1</v>
      </c>
      <c r="AA10" s="11"/>
      <c r="AB10" s="135">
        <v>73</v>
      </c>
      <c r="AC10" s="8">
        <v>1</v>
      </c>
      <c r="AD10" s="33">
        <v>200</v>
      </c>
      <c r="AE10" s="9" t="s">
        <v>1</v>
      </c>
      <c r="AF10" s="11"/>
      <c r="AG10" s="135">
        <v>90</v>
      </c>
      <c r="AH10" s="156">
        <v>88</v>
      </c>
      <c r="AI10" s="156">
        <f>SUM(AG10:AH10)</f>
        <v>178</v>
      </c>
      <c r="AJ10" s="141">
        <v>3</v>
      </c>
      <c r="AK10" s="99">
        <v>200</v>
      </c>
      <c r="AL10" s="9" t="s">
        <v>1</v>
      </c>
    </row>
    <row r="11" spans="1:38" s="4" customFormat="1" ht="15.75" customHeight="1">
      <c r="A11" s="18">
        <v>2</v>
      </c>
      <c r="B11" s="100" t="s">
        <v>166</v>
      </c>
      <c r="C11" s="63" t="s">
        <v>182</v>
      </c>
      <c r="D11" s="94">
        <v>2016</v>
      </c>
      <c r="E11" s="24">
        <v>38.700000000000003</v>
      </c>
      <c r="F11" s="181">
        <v>14.8</v>
      </c>
      <c r="G11" s="66">
        <f>SUM(F11-E11)</f>
        <v>-23.900000000000002</v>
      </c>
      <c r="H11" s="50"/>
      <c r="I11" s="16">
        <f>SUM(M11+R11+Y11+AD11+AK11)</f>
        <v>844</v>
      </c>
      <c r="J11" s="11"/>
      <c r="K11" s="135">
        <v>76</v>
      </c>
      <c r="L11" s="8">
        <v>2</v>
      </c>
      <c r="M11" s="33">
        <v>184</v>
      </c>
      <c r="N11" s="59" t="s">
        <v>1</v>
      </c>
      <c r="O11" s="11"/>
      <c r="P11" s="135">
        <v>80</v>
      </c>
      <c r="Q11" s="8">
        <v>1</v>
      </c>
      <c r="R11" s="33">
        <v>200</v>
      </c>
      <c r="S11" s="59" t="s">
        <v>1</v>
      </c>
      <c r="T11" s="11"/>
      <c r="U11" s="135">
        <v>86</v>
      </c>
      <c r="V11" s="156">
        <v>84</v>
      </c>
      <c r="W11" s="156">
        <f>SUM(U11:V11)</f>
        <v>170</v>
      </c>
      <c r="X11" s="141">
        <v>2</v>
      </c>
      <c r="Y11" s="99">
        <v>230</v>
      </c>
      <c r="Z11" s="9" t="s">
        <v>1</v>
      </c>
      <c r="AA11" s="11"/>
      <c r="AB11" s="111"/>
      <c r="AC11" s="8"/>
      <c r="AD11" s="99"/>
      <c r="AE11" s="59"/>
      <c r="AF11" s="11"/>
      <c r="AG11" s="135">
        <v>87</v>
      </c>
      <c r="AH11" s="156">
        <v>90</v>
      </c>
      <c r="AI11" s="156">
        <f>SUM(AG11:AH11)</f>
        <v>177</v>
      </c>
      <c r="AJ11" s="141">
        <v>2</v>
      </c>
      <c r="AK11" s="99">
        <v>230</v>
      </c>
      <c r="AL11" s="9" t="s">
        <v>1</v>
      </c>
    </row>
    <row r="12" spans="1:38" ht="15.75">
      <c r="A12" s="18">
        <v>3</v>
      </c>
      <c r="B12" s="100" t="s">
        <v>120</v>
      </c>
      <c r="C12" s="64" t="s">
        <v>45</v>
      </c>
      <c r="D12" s="83">
        <v>2016</v>
      </c>
      <c r="E12" s="23">
        <v>28.2</v>
      </c>
      <c r="F12" s="66">
        <v>20.9</v>
      </c>
      <c r="G12" s="66">
        <f>SUM(F12-E12)</f>
        <v>-7.3000000000000007</v>
      </c>
      <c r="H12" s="49"/>
      <c r="I12" s="16">
        <f>SUM(M12+R12+Y12+AD12+AK12)</f>
        <v>635</v>
      </c>
      <c r="J12" s="11"/>
      <c r="K12" s="135">
        <v>94</v>
      </c>
      <c r="L12" s="8">
        <v>6</v>
      </c>
      <c r="M12" s="33">
        <v>115</v>
      </c>
      <c r="N12" s="59" t="s">
        <v>1</v>
      </c>
      <c r="O12" s="11"/>
      <c r="P12" s="135">
        <v>85</v>
      </c>
      <c r="Q12" s="8">
        <v>3</v>
      </c>
      <c r="R12" s="33">
        <v>168</v>
      </c>
      <c r="S12" s="59" t="s">
        <v>1</v>
      </c>
      <c r="T12" s="11"/>
      <c r="U12" s="111"/>
      <c r="V12" s="156"/>
      <c r="W12" s="156"/>
      <c r="X12" s="141"/>
      <c r="Y12" s="60"/>
      <c r="Z12" s="9"/>
      <c r="AA12" s="11"/>
      <c r="AB12" s="135">
        <v>74</v>
      </c>
      <c r="AC12" s="8">
        <v>2</v>
      </c>
      <c r="AD12" s="33">
        <v>184</v>
      </c>
      <c r="AE12" s="59" t="s">
        <v>1</v>
      </c>
      <c r="AF12" s="11"/>
      <c r="AG12" s="182">
        <v>94</v>
      </c>
      <c r="AH12" s="156">
        <v>88</v>
      </c>
      <c r="AI12" s="156">
        <f>SUM(AG12:AH12)</f>
        <v>182</v>
      </c>
      <c r="AJ12" s="141">
        <v>5</v>
      </c>
      <c r="AK12" s="99">
        <v>168</v>
      </c>
      <c r="AL12" s="9" t="s">
        <v>1</v>
      </c>
    </row>
    <row r="13" spans="1:38" ht="15.75">
      <c r="A13" s="18">
        <v>4</v>
      </c>
      <c r="B13" s="100" t="s">
        <v>143</v>
      </c>
      <c r="C13" s="64" t="s">
        <v>38</v>
      </c>
      <c r="D13" s="93">
        <v>2015</v>
      </c>
      <c r="E13" s="24">
        <v>29.5</v>
      </c>
      <c r="F13" s="66">
        <v>21</v>
      </c>
      <c r="G13" s="66">
        <f>SUM(F13-E13)</f>
        <v>-8.5</v>
      </c>
      <c r="H13" s="50"/>
      <c r="I13" s="16">
        <f>SUM(M13+R13+Y13+AD13+AK13)</f>
        <v>634</v>
      </c>
      <c r="J13" s="11"/>
      <c r="K13" s="135">
        <v>93</v>
      </c>
      <c r="L13" s="8">
        <v>4</v>
      </c>
      <c r="M13" s="33">
        <v>142</v>
      </c>
      <c r="N13" s="59" t="s">
        <v>1</v>
      </c>
      <c r="O13" s="11"/>
      <c r="P13" s="111"/>
      <c r="Q13" s="8"/>
      <c r="R13" s="60"/>
      <c r="S13" s="59"/>
      <c r="T13" s="11"/>
      <c r="U13" s="135">
        <v>94</v>
      </c>
      <c r="V13" s="156">
        <v>88</v>
      </c>
      <c r="W13" s="156">
        <f>SUM(U13:V13)</f>
        <v>182</v>
      </c>
      <c r="X13" s="141">
        <v>4</v>
      </c>
      <c r="Y13" s="99">
        <v>184</v>
      </c>
      <c r="Z13" s="9" t="s">
        <v>1</v>
      </c>
      <c r="AA13" s="11"/>
      <c r="AB13" s="135">
        <v>81</v>
      </c>
      <c r="AC13" s="8">
        <v>3</v>
      </c>
      <c r="AD13" s="33">
        <v>168</v>
      </c>
      <c r="AE13" s="59" t="s">
        <v>1</v>
      </c>
      <c r="AF13" s="11"/>
      <c r="AG13" s="136">
        <v>49</v>
      </c>
      <c r="AH13" s="156">
        <v>45</v>
      </c>
      <c r="AI13" s="156">
        <f>SUM(AG13:AH13)</f>
        <v>94</v>
      </c>
      <c r="AJ13" s="141">
        <v>1</v>
      </c>
      <c r="AK13" s="33">
        <v>140</v>
      </c>
      <c r="AL13" s="9" t="s">
        <v>1</v>
      </c>
    </row>
    <row r="14" spans="1:38" ht="15.75">
      <c r="A14" s="18">
        <v>5</v>
      </c>
      <c r="B14" s="100" t="s">
        <v>144</v>
      </c>
      <c r="C14" s="63" t="s">
        <v>43</v>
      </c>
      <c r="D14" s="83">
        <v>2016</v>
      </c>
      <c r="E14" s="149">
        <v>42</v>
      </c>
      <c r="F14" s="66">
        <v>19.399999999999999</v>
      </c>
      <c r="G14" s="66">
        <f>SUM(F14-E14)</f>
        <v>-22.6</v>
      </c>
      <c r="H14" s="280"/>
      <c r="I14" s="16">
        <f>SUM(M14+R14+Y14+AD14+AK14)</f>
        <v>598</v>
      </c>
      <c r="J14" s="11"/>
      <c r="K14" s="135">
        <v>90</v>
      </c>
      <c r="L14" s="8">
        <v>3</v>
      </c>
      <c r="M14" s="33">
        <v>168</v>
      </c>
      <c r="N14" s="59" t="s">
        <v>1</v>
      </c>
      <c r="O14" s="11"/>
      <c r="P14" s="135">
        <v>89</v>
      </c>
      <c r="Q14" s="8">
        <v>4</v>
      </c>
      <c r="R14" s="33">
        <v>150</v>
      </c>
      <c r="S14" s="59" t="s">
        <v>1</v>
      </c>
      <c r="T14" s="11"/>
      <c r="U14" s="111"/>
      <c r="V14" s="156"/>
      <c r="W14" s="156"/>
      <c r="X14" s="141"/>
      <c r="Y14" s="33"/>
      <c r="Z14" s="9"/>
      <c r="AA14" s="11"/>
      <c r="AB14" s="111"/>
      <c r="AC14" s="8"/>
      <c r="AD14" s="99"/>
      <c r="AE14" s="59"/>
      <c r="AF14" s="11"/>
      <c r="AG14" s="183">
        <v>82</v>
      </c>
      <c r="AH14" s="156">
        <v>79</v>
      </c>
      <c r="AI14" s="156">
        <f>SUM(AG14:AH14)</f>
        <v>161</v>
      </c>
      <c r="AJ14" s="141">
        <v>1</v>
      </c>
      <c r="AK14" s="99">
        <v>280</v>
      </c>
      <c r="AL14" s="9" t="s">
        <v>1</v>
      </c>
    </row>
    <row r="15" spans="1:38" ht="15.75">
      <c r="A15" s="18">
        <v>6</v>
      </c>
      <c r="B15" s="100" t="s">
        <v>60</v>
      </c>
      <c r="C15" s="63" t="s">
        <v>37</v>
      </c>
      <c r="D15" s="93">
        <v>2015</v>
      </c>
      <c r="E15" s="24">
        <v>5</v>
      </c>
      <c r="F15" s="66"/>
      <c r="G15" s="66">
        <f>SUM(F15-E15)</f>
        <v>-5</v>
      </c>
      <c r="H15" s="50"/>
      <c r="I15" s="16">
        <f>SUM(M15+R15+Y15+AD15+AK15)</f>
        <v>560</v>
      </c>
      <c r="J15" s="11"/>
      <c r="K15" s="111"/>
      <c r="L15" s="8"/>
      <c r="M15" s="99"/>
      <c r="N15" s="59"/>
      <c r="O15" s="11"/>
      <c r="P15" s="111"/>
      <c r="Q15" s="8"/>
      <c r="R15" s="99"/>
      <c r="S15" s="59"/>
      <c r="T15" s="11"/>
      <c r="U15" s="135">
        <v>71</v>
      </c>
      <c r="V15" s="156">
        <v>76</v>
      </c>
      <c r="W15" s="156">
        <f>SUM(U15:V15)</f>
        <v>147</v>
      </c>
      <c r="X15" s="141">
        <v>1</v>
      </c>
      <c r="Y15" s="99">
        <v>280</v>
      </c>
      <c r="Z15" s="9" t="s">
        <v>1</v>
      </c>
      <c r="AA15" s="11"/>
      <c r="AB15" s="111"/>
      <c r="AC15" s="8"/>
      <c r="AD15" s="170"/>
      <c r="AE15" s="175"/>
      <c r="AF15" s="11"/>
      <c r="AG15" s="281">
        <v>75</v>
      </c>
      <c r="AH15" s="156">
        <v>76</v>
      </c>
      <c r="AI15" s="156">
        <f>SUM(AG15:AH15)</f>
        <v>151</v>
      </c>
      <c r="AJ15" s="141">
        <v>1</v>
      </c>
      <c r="AK15" s="99">
        <v>280</v>
      </c>
      <c r="AL15" s="9" t="s">
        <v>1</v>
      </c>
    </row>
    <row r="16" spans="1:38" ht="15.75">
      <c r="A16" s="18">
        <v>7</v>
      </c>
      <c r="B16" s="100" t="s">
        <v>270</v>
      </c>
      <c r="C16" s="64" t="s">
        <v>68</v>
      </c>
      <c r="D16" s="94">
        <v>2016</v>
      </c>
      <c r="E16" s="24">
        <v>23.3</v>
      </c>
      <c r="F16" s="66">
        <v>22</v>
      </c>
      <c r="G16" s="66">
        <f>SUM(F16-E16)</f>
        <v>-1.3000000000000007</v>
      </c>
      <c r="H16" s="49"/>
      <c r="I16" s="16">
        <f>SUM(M16+R16+Y16+AD16+AK16)</f>
        <v>497</v>
      </c>
      <c r="J16" s="11"/>
      <c r="K16" s="111"/>
      <c r="L16" s="8"/>
      <c r="M16" s="99"/>
      <c r="N16" s="59"/>
      <c r="O16" s="11"/>
      <c r="P16" s="111"/>
      <c r="Q16" s="8"/>
      <c r="R16" s="99"/>
      <c r="S16" s="59"/>
      <c r="T16" s="11"/>
      <c r="U16" s="136">
        <v>43</v>
      </c>
      <c r="V16" s="156">
        <v>44</v>
      </c>
      <c r="W16" s="156">
        <f>SUM(U16:V16)</f>
        <v>87</v>
      </c>
      <c r="X16" s="141">
        <v>1</v>
      </c>
      <c r="Y16" s="33">
        <v>140</v>
      </c>
      <c r="Z16" s="9" t="s">
        <v>1</v>
      </c>
      <c r="AA16" s="11"/>
      <c r="AB16" s="135">
        <v>83</v>
      </c>
      <c r="AC16" s="8">
        <v>5</v>
      </c>
      <c r="AD16" s="33">
        <v>127</v>
      </c>
      <c r="AE16" s="59" t="s">
        <v>1</v>
      </c>
      <c r="AF16" s="11"/>
      <c r="AG16" s="183">
        <v>86</v>
      </c>
      <c r="AH16" s="156">
        <v>83</v>
      </c>
      <c r="AI16" s="156">
        <f>SUM(AG16:AH16)</f>
        <v>169</v>
      </c>
      <c r="AJ16" s="141">
        <v>2</v>
      </c>
      <c r="AK16" s="99">
        <v>230</v>
      </c>
      <c r="AL16" s="9" t="s">
        <v>1</v>
      </c>
    </row>
    <row r="17" spans="1:38" ht="15.75">
      <c r="A17" s="18">
        <v>8</v>
      </c>
      <c r="B17" s="100" t="s">
        <v>189</v>
      </c>
      <c r="C17" s="64" t="s">
        <v>62</v>
      </c>
      <c r="D17" s="93">
        <v>2015</v>
      </c>
      <c r="E17" s="24">
        <v>48.3</v>
      </c>
      <c r="F17" s="66">
        <v>26</v>
      </c>
      <c r="G17" s="66">
        <f>SUM(F17-E17)</f>
        <v>-22.299999999999997</v>
      </c>
      <c r="H17" s="5"/>
      <c r="I17" s="16">
        <f>SUM(M17+R17+Y17+AD17+AK17)</f>
        <v>490</v>
      </c>
      <c r="J17" s="11"/>
      <c r="K17" s="135">
        <v>94</v>
      </c>
      <c r="L17" s="8">
        <v>6</v>
      </c>
      <c r="M17" s="33">
        <v>115</v>
      </c>
      <c r="N17" s="59" t="s">
        <v>1</v>
      </c>
      <c r="O17" s="11"/>
      <c r="P17" s="111"/>
      <c r="Q17" s="8"/>
      <c r="R17" s="60"/>
      <c r="S17" s="59"/>
      <c r="T17" s="11"/>
      <c r="U17" s="136">
        <v>46</v>
      </c>
      <c r="V17" s="156">
        <v>51</v>
      </c>
      <c r="W17" s="156">
        <f>SUM(U17:V17)</f>
        <v>97</v>
      </c>
      <c r="X17" s="141">
        <v>2</v>
      </c>
      <c r="Y17" s="33">
        <v>115</v>
      </c>
      <c r="Z17" s="9" t="s">
        <v>1</v>
      </c>
      <c r="AA17" s="11"/>
      <c r="AB17" s="135">
        <v>86</v>
      </c>
      <c r="AC17" s="8">
        <v>7</v>
      </c>
      <c r="AD17" s="33">
        <v>110</v>
      </c>
      <c r="AE17" s="59" t="s">
        <v>1</v>
      </c>
      <c r="AF17" s="11"/>
      <c r="AG17" s="183">
        <v>91</v>
      </c>
      <c r="AH17" s="156">
        <v>93</v>
      </c>
      <c r="AI17" s="156">
        <f>SUM(AG17:AH17)</f>
        <v>184</v>
      </c>
      <c r="AJ17" s="141">
        <v>6</v>
      </c>
      <c r="AK17" s="99">
        <v>150</v>
      </c>
      <c r="AL17" s="9" t="s">
        <v>1</v>
      </c>
    </row>
    <row r="18" spans="1:38" ht="15.75">
      <c r="A18" s="18">
        <v>9</v>
      </c>
      <c r="B18" s="100" t="s">
        <v>230</v>
      </c>
      <c r="C18" s="63" t="s">
        <v>227</v>
      </c>
      <c r="D18" s="94">
        <v>2016</v>
      </c>
      <c r="E18" s="24">
        <v>30.4</v>
      </c>
      <c r="F18" s="66">
        <v>26.8</v>
      </c>
      <c r="G18" s="66">
        <f>SUM(F18-E18)</f>
        <v>-3.5999999999999979</v>
      </c>
      <c r="H18" s="50"/>
      <c r="I18" s="16">
        <f>SUM(M18+R18+Y18+AD18+AK18)</f>
        <v>427</v>
      </c>
      <c r="J18" s="11"/>
      <c r="K18" s="111"/>
      <c r="L18" s="8"/>
      <c r="M18" s="99"/>
      <c r="N18" s="59"/>
      <c r="O18" s="11"/>
      <c r="P18" s="135">
        <v>101</v>
      </c>
      <c r="Q18" s="8">
        <v>9</v>
      </c>
      <c r="R18" s="33">
        <v>85</v>
      </c>
      <c r="S18" s="59" t="s">
        <v>1</v>
      </c>
      <c r="T18" s="11"/>
      <c r="U18" s="111"/>
      <c r="V18" s="156"/>
      <c r="W18" s="156">
        <f>SUM(U18:V18)</f>
        <v>0</v>
      </c>
      <c r="X18" s="141"/>
      <c r="Y18" s="33"/>
      <c r="Z18" s="9"/>
      <c r="AA18" s="11"/>
      <c r="AB18" s="135">
        <v>82</v>
      </c>
      <c r="AC18" s="8">
        <v>4</v>
      </c>
      <c r="AD18" s="33">
        <v>150</v>
      </c>
      <c r="AE18" s="59" t="s">
        <v>1</v>
      </c>
      <c r="AF18" s="11"/>
      <c r="AG18" s="183">
        <v>89</v>
      </c>
      <c r="AH18" s="156">
        <v>91</v>
      </c>
      <c r="AI18" s="156">
        <f>SUM(AG18:AH18)</f>
        <v>180</v>
      </c>
      <c r="AJ18" s="141">
        <v>3</v>
      </c>
      <c r="AK18" s="99">
        <v>192</v>
      </c>
      <c r="AL18" s="9" t="s">
        <v>1</v>
      </c>
    </row>
    <row r="19" spans="1:38" ht="15.75">
      <c r="A19" s="18">
        <v>10</v>
      </c>
      <c r="B19" s="100" t="s">
        <v>231</v>
      </c>
      <c r="C19" s="64" t="s">
        <v>38</v>
      </c>
      <c r="D19" s="93">
        <v>2015</v>
      </c>
      <c r="E19" s="24">
        <v>30.9</v>
      </c>
      <c r="F19" s="66">
        <v>29.9</v>
      </c>
      <c r="G19" s="66">
        <f>SUM(F19-E19)</f>
        <v>-1</v>
      </c>
      <c r="H19" s="49"/>
      <c r="I19" s="16">
        <f>SUM(M19+R19+Y19+AD19+AK19)</f>
        <v>377</v>
      </c>
      <c r="J19" s="11"/>
      <c r="K19" s="111"/>
      <c r="L19" s="8"/>
      <c r="M19" s="99"/>
      <c r="N19" s="59"/>
      <c r="O19" s="11"/>
      <c r="P19" s="135">
        <v>101</v>
      </c>
      <c r="Q19" s="8">
        <v>9</v>
      </c>
      <c r="R19" s="33">
        <v>85</v>
      </c>
      <c r="S19" s="59" t="s">
        <v>1</v>
      </c>
      <c r="T19" s="11"/>
      <c r="U19" s="136">
        <v>51</v>
      </c>
      <c r="V19" s="156">
        <v>52</v>
      </c>
      <c r="W19" s="156">
        <f>SUM(U19:V19)</f>
        <v>103</v>
      </c>
      <c r="X19" s="141">
        <v>3</v>
      </c>
      <c r="Y19" s="33">
        <v>100</v>
      </c>
      <c r="Z19" s="9" t="s">
        <v>1</v>
      </c>
      <c r="AA19" s="11"/>
      <c r="AB19" s="111"/>
      <c r="AC19" s="8"/>
      <c r="AD19" s="99"/>
      <c r="AE19" s="59"/>
      <c r="AF19" s="11"/>
      <c r="AG19" s="183">
        <v>88</v>
      </c>
      <c r="AH19" s="156">
        <v>92</v>
      </c>
      <c r="AI19" s="156">
        <f>SUM(AG19:AH19)</f>
        <v>180</v>
      </c>
      <c r="AJ19" s="141">
        <v>3</v>
      </c>
      <c r="AK19" s="99">
        <v>192</v>
      </c>
      <c r="AL19" s="9" t="s">
        <v>1</v>
      </c>
    </row>
    <row r="20" spans="1:38" ht="15.75">
      <c r="A20" s="18">
        <v>11</v>
      </c>
      <c r="B20" s="100" t="s">
        <v>167</v>
      </c>
      <c r="C20" s="64" t="s">
        <v>36</v>
      </c>
      <c r="D20" s="94">
        <v>2016</v>
      </c>
      <c r="E20" s="24">
        <v>42</v>
      </c>
      <c r="F20" s="66">
        <v>40.6</v>
      </c>
      <c r="G20" s="66">
        <f>SUM(F20-E20)</f>
        <v>-1.3999999999999986</v>
      </c>
      <c r="H20" s="5"/>
      <c r="I20" s="16">
        <f>SUM(M20+R20+Y20+AD20+AK20)</f>
        <v>325</v>
      </c>
      <c r="J20" s="11"/>
      <c r="K20" s="111"/>
      <c r="L20" s="8"/>
      <c r="M20" s="99"/>
      <c r="N20" s="59"/>
      <c r="O20" s="11"/>
      <c r="P20" s="135">
        <v>110</v>
      </c>
      <c r="Q20" s="8">
        <v>12</v>
      </c>
      <c r="R20" s="33">
        <v>60</v>
      </c>
      <c r="S20" s="59" t="s">
        <v>1</v>
      </c>
      <c r="T20" s="11"/>
      <c r="U20" s="136">
        <v>57</v>
      </c>
      <c r="V20" s="156">
        <v>57</v>
      </c>
      <c r="W20" s="156">
        <f>SUM(U20:V20)</f>
        <v>114</v>
      </c>
      <c r="X20" s="141">
        <v>6</v>
      </c>
      <c r="Y20" s="52">
        <v>75</v>
      </c>
      <c r="Z20" s="9" t="s">
        <v>1</v>
      </c>
      <c r="AA20" s="11"/>
      <c r="AB20" s="135">
        <v>97</v>
      </c>
      <c r="AC20" s="8">
        <v>10</v>
      </c>
      <c r="AD20" s="33">
        <v>80</v>
      </c>
      <c r="AE20" s="59" t="s">
        <v>1</v>
      </c>
      <c r="AF20" s="11"/>
      <c r="AG20" s="182">
        <v>103</v>
      </c>
      <c r="AH20" s="156">
        <v>96</v>
      </c>
      <c r="AI20" s="156">
        <f>SUM(AG20:AH20)</f>
        <v>199</v>
      </c>
      <c r="AJ20" s="141">
        <v>9</v>
      </c>
      <c r="AK20" s="99">
        <v>110</v>
      </c>
      <c r="AL20" s="9" t="s">
        <v>1</v>
      </c>
    </row>
    <row r="21" spans="1:38" ht="15.75">
      <c r="A21" s="18">
        <v>12</v>
      </c>
      <c r="B21" s="100" t="s">
        <v>228</v>
      </c>
      <c r="C21" s="63" t="s">
        <v>41</v>
      </c>
      <c r="D21" s="93">
        <v>2015</v>
      </c>
      <c r="E21" s="24">
        <v>22.5</v>
      </c>
      <c r="F21" s="66">
        <v>21.3</v>
      </c>
      <c r="G21" s="66">
        <f>SUM(F21-E21)</f>
        <v>-1.1999999999999993</v>
      </c>
      <c r="H21" s="5"/>
      <c r="I21" s="16">
        <f>SUM(M21+R21+Y21+AD21+AK21)</f>
        <v>294</v>
      </c>
      <c r="J21" s="11"/>
      <c r="K21" s="111"/>
      <c r="L21" s="8"/>
      <c r="M21" s="99"/>
      <c r="N21" s="59"/>
      <c r="O21" s="11"/>
      <c r="P21" s="135">
        <v>95</v>
      </c>
      <c r="Q21" s="8">
        <v>7</v>
      </c>
      <c r="R21" s="33">
        <v>110</v>
      </c>
      <c r="S21" s="59" t="s">
        <v>1</v>
      </c>
      <c r="T21" s="11"/>
      <c r="U21" s="111"/>
      <c r="V21" s="156"/>
      <c r="W21" s="156">
        <f>SUM(U21:V21)</f>
        <v>0</v>
      </c>
      <c r="X21" s="141"/>
      <c r="Y21" s="33"/>
      <c r="Z21" s="9"/>
      <c r="AA21" s="11"/>
      <c r="AB21" s="111"/>
      <c r="AC21" s="8"/>
      <c r="AD21" s="60"/>
      <c r="AE21" s="59"/>
      <c r="AF21" s="11"/>
      <c r="AG21" s="135">
        <v>93</v>
      </c>
      <c r="AH21" s="156">
        <v>94</v>
      </c>
      <c r="AI21" s="156">
        <f>SUM(AG21:AH21)</f>
        <v>187</v>
      </c>
      <c r="AJ21" s="141">
        <v>4</v>
      </c>
      <c r="AK21" s="99">
        <v>184</v>
      </c>
      <c r="AL21" s="9" t="s">
        <v>1</v>
      </c>
    </row>
    <row r="22" spans="1:38" ht="15" customHeight="1">
      <c r="A22" s="18">
        <v>13</v>
      </c>
      <c r="B22" s="100" t="s">
        <v>193</v>
      </c>
      <c r="C22" s="64" t="s">
        <v>194</v>
      </c>
      <c r="D22" s="94">
        <v>2016</v>
      </c>
      <c r="E22" s="24">
        <v>34.5</v>
      </c>
      <c r="F22" s="66">
        <v>37.4</v>
      </c>
      <c r="G22" s="66">
        <f>SUM(F22-E22)</f>
        <v>2.8999999999999986</v>
      </c>
      <c r="H22" s="5"/>
      <c r="I22" s="16">
        <f>SUM(M22+R22+Y22+AD22+AK22)</f>
        <v>292</v>
      </c>
      <c r="J22" s="11"/>
      <c r="K22" s="136">
        <v>57</v>
      </c>
      <c r="L22" s="8">
        <v>1</v>
      </c>
      <c r="M22" s="52">
        <v>100</v>
      </c>
      <c r="N22" s="9" t="s">
        <v>1</v>
      </c>
      <c r="O22" s="11"/>
      <c r="P22" s="111"/>
      <c r="Q22" s="8"/>
      <c r="R22" s="99"/>
      <c r="S22" s="9"/>
      <c r="T22" s="11"/>
      <c r="U22" s="136">
        <v>52</v>
      </c>
      <c r="V22" s="156">
        <v>53</v>
      </c>
      <c r="W22" s="156">
        <f>SUM(U22:V22)</f>
        <v>105</v>
      </c>
      <c r="X22" s="141">
        <v>4</v>
      </c>
      <c r="Y22" s="52">
        <v>92</v>
      </c>
      <c r="Z22" s="9" t="s">
        <v>1</v>
      </c>
      <c r="AA22" s="11"/>
      <c r="AB22" s="111"/>
      <c r="AC22" s="8"/>
      <c r="AD22" s="99"/>
      <c r="AE22" s="59"/>
      <c r="AF22" s="11"/>
      <c r="AG22" s="136">
        <v>50</v>
      </c>
      <c r="AH22" s="156">
        <v>49</v>
      </c>
      <c r="AI22" s="156">
        <f>SUM(AG22:AH22)</f>
        <v>99</v>
      </c>
      <c r="AJ22" s="141">
        <v>3</v>
      </c>
      <c r="AK22" s="33">
        <v>100</v>
      </c>
      <c r="AL22" s="9" t="s">
        <v>1</v>
      </c>
    </row>
    <row r="23" spans="1:38" ht="15.75">
      <c r="A23" s="18">
        <v>14</v>
      </c>
      <c r="B23" s="100" t="s">
        <v>211</v>
      </c>
      <c r="C23" s="64" t="s">
        <v>195</v>
      </c>
      <c r="D23" s="93">
        <v>2015</v>
      </c>
      <c r="E23" s="24">
        <v>41.9</v>
      </c>
      <c r="F23" s="66">
        <v>41.6</v>
      </c>
      <c r="G23" s="66">
        <f>SUM(F23-E23)</f>
        <v>-0.29999999999999716</v>
      </c>
      <c r="H23" s="50"/>
      <c r="I23" s="16">
        <f>SUM(M23+R23+Y23+AD23+AK23)</f>
        <v>288.5</v>
      </c>
      <c r="J23" s="11"/>
      <c r="K23" s="136">
        <v>64</v>
      </c>
      <c r="L23" s="8">
        <v>2</v>
      </c>
      <c r="M23" s="52">
        <v>92</v>
      </c>
      <c r="N23" s="59" t="s">
        <v>1</v>
      </c>
      <c r="O23" s="11"/>
      <c r="P23" s="135">
        <v>119</v>
      </c>
      <c r="Q23" s="8">
        <v>13</v>
      </c>
      <c r="R23" s="33">
        <v>50</v>
      </c>
      <c r="S23" s="59" t="s">
        <v>1</v>
      </c>
      <c r="T23" s="11"/>
      <c r="U23" s="136">
        <v>58</v>
      </c>
      <c r="V23" s="156">
        <v>57</v>
      </c>
      <c r="W23" s="156">
        <f>SUM(U23:V23)</f>
        <v>115</v>
      </c>
      <c r="X23" s="141">
        <v>7</v>
      </c>
      <c r="Y23" s="52">
        <v>67</v>
      </c>
      <c r="Z23" s="9" t="s">
        <v>1</v>
      </c>
      <c r="AA23" s="11"/>
      <c r="AB23" s="136">
        <v>54</v>
      </c>
      <c r="AC23" s="8">
        <v>3</v>
      </c>
      <c r="AD23" s="52">
        <v>79.5</v>
      </c>
      <c r="AE23" s="59" t="s">
        <v>1</v>
      </c>
      <c r="AF23" s="11"/>
      <c r="AG23" s="111"/>
      <c r="AH23" s="156"/>
      <c r="AI23" s="156"/>
      <c r="AJ23" s="141"/>
      <c r="AK23" s="60"/>
      <c r="AL23" s="9"/>
    </row>
    <row r="24" spans="1:38" ht="15.75">
      <c r="A24" s="18">
        <v>15</v>
      </c>
      <c r="B24" s="100" t="s">
        <v>233</v>
      </c>
      <c r="C24" s="64" t="s">
        <v>62</v>
      </c>
      <c r="D24" s="93">
        <v>2015</v>
      </c>
      <c r="E24" s="24">
        <v>50.6</v>
      </c>
      <c r="F24" s="66">
        <v>50.1</v>
      </c>
      <c r="G24" s="66">
        <f>SUM(F24-E24)</f>
        <v>-0.5</v>
      </c>
      <c r="H24" s="5"/>
      <c r="I24" s="16">
        <f>SUM(M24+R24+Y24+AD24+AK24)</f>
        <v>241.5</v>
      </c>
      <c r="J24" s="11"/>
      <c r="K24" s="111"/>
      <c r="L24" s="58"/>
      <c r="M24" s="99"/>
      <c r="N24" s="59"/>
      <c r="O24" s="11"/>
      <c r="P24" s="135">
        <v>136</v>
      </c>
      <c r="Q24" s="58">
        <v>14</v>
      </c>
      <c r="R24" s="33">
        <v>40</v>
      </c>
      <c r="S24" s="59" t="s">
        <v>1</v>
      </c>
      <c r="T24" s="11"/>
      <c r="U24" s="136">
        <v>66</v>
      </c>
      <c r="V24" s="156">
        <v>64</v>
      </c>
      <c r="W24" s="156">
        <f>SUM(U24:V24)</f>
        <v>130</v>
      </c>
      <c r="X24" s="141">
        <v>9</v>
      </c>
      <c r="Y24" s="52">
        <v>55</v>
      </c>
      <c r="Z24" s="9" t="s">
        <v>1</v>
      </c>
      <c r="AA24" s="11"/>
      <c r="AB24" s="136">
        <v>54</v>
      </c>
      <c r="AC24" s="8">
        <v>3</v>
      </c>
      <c r="AD24" s="52">
        <v>79.5</v>
      </c>
      <c r="AE24" s="59" t="s">
        <v>1</v>
      </c>
      <c r="AF24" s="11"/>
      <c r="AG24" s="136">
        <v>66</v>
      </c>
      <c r="AH24" s="156">
        <v>65</v>
      </c>
      <c r="AI24" s="156">
        <f>SUM(AG24:AH24)</f>
        <v>131</v>
      </c>
      <c r="AJ24" s="141">
        <v>7</v>
      </c>
      <c r="AK24" s="52">
        <v>67</v>
      </c>
      <c r="AL24" s="9" t="s">
        <v>1</v>
      </c>
    </row>
    <row r="25" spans="1:38" ht="15.75">
      <c r="A25" s="18">
        <v>16</v>
      </c>
      <c r="B25" s="100" t="s">
        <v>58</v>
      </c>
      <c r="C25" s="63" t="s">
        <v>98</v>
      </c>
      <c r="D25" s="93">
        <v>2015</v>
      </c>
      <c r="E25" s="24">
        <v>24.3</v>
      </c>
      <c r="F25" s="66">
        <v>22.9</v>
      </c>
      <c r="G25" s="66">
        <f>SUM(F25-E25)</f>
        <v>-1.4000000000000021</v>
      </c>
      <c r="H25" s="5"/>
      <c r="I25" s="16">
        <f>SUM(M25+R25+Y25+AD25+AK25)</f>
        <v>234</v>
      </c>
      <c r="J25" s="11"/>
      <c r="K25" s="111"/>
      <c r="L25" s="8"/>
      <c r="M25" s="60"/>
      <c r="N25" s="59"/>
      <c r="O25" s="11"/>
      <c r="P25" s="135">
        <v>90</v>
      </c>
      <c r="Q25" s="8">
        <v>5</v>
      </c>
      <c r="R25" s="33">
        <v>134</v>
      </c>
      <c r="S25" s="59" t="s">
        <v>1</v>
      </c>
      <c r="T25" s="11"/>
      <c r="U25" s="111"/>
      <c r="V25" s="156"/>
      <c r="W25" s="156">
        <f>SUM(U25:V25)</f>
        <v>0</v>
      </c>
      <c r="X25" s="141"/>
      <c r="Y25" s="33"/>
      <c r="Z25" s="9"/>
      <c r="AA25" s="11"/>
      <c r="AB25" s="135">
        <v>91</v>
      </c>
      <c r="AC25" s="8">
        <v>8</v>
      </c>
      <c r="AD25" s="33">
        <v>100</v>
      </c>
      <c r="AE25" s="59" t="s">
        <v>1</v>
      </c>
      <c r="AF25" s="11"/>
      <c r="AG25" s="111"/>
      <c r="AH25" s="156"/>
      <c r="AI25" s="156">
        <f>SUM(AG25:AH25)</f>
        <v>0</v>
      </c>
      <c r="AJ25" s="141"/>
      <c r="AK25" s="99"/>
      <c r="AL25" s="9"/>
    </row>
    <row r="26" spans="1:38" ht="15.75">
      <c r="A26" s="18">
        <v>17</v>
      </c>
      <c r="B26" s="100" t="s">
        <v>263</v>
      </c>
      <c r="C26" s="64" t="s">
        <v>68</v>
      </c>
      <c r="D26" s="93">
        <v>2015</v>
      </c>
      <c r="E26" s="24">
        <v>53.4</v>
      </c>
      <c r="F26" s="66">
        <v>51.9</v>
      </c>
      <c r="G26" s="66">
        <f>SUM(F26-E26)</f>
        <v>-1.5</v>
      </c>
      <c r="H26" s="5"/>
      <c r="I26" s="16">
        <f>SUM(M26+R26+Y26+AD26+AK26)</f>
        <v>227</v>
      </c>
      <c r="J26" s="11"/>
      <c r="K26" s="111"/>
      <c r="L26" s="8"/>
      <c r="M26" s="99"/>
      <c r="N26" s="9"/>
      <c r="O26" s="11"/>
      <c r="P26" s="111"/>
      <c r="Q26" s="58"/>
      <c r="R26" s="99"/>
      <c r="S26" s="9"/>
      <c r="T26" s="11"/>
      <c r="U26" s="136">
        <v>60</v>
      </c>
      <c r="V26" s="156">
        <v>62</v>
      </c>
      <c r="W26" s="156">
        <f>SUM(U26:V26)</f>
        <v>122</v>
      </c>
      <c r="X26" s="141">
        <v>8</v>
      </c>
      <c r="Y26" s="52">
        <v>60</v>
      </c>
      <c r="Z26" s="9" t="s">
        <v>1</v>
      </c>
      <c r="AA26" s="11"/>
      <c r="AB26" s="136">
        <v>49</v>
      </c>
      <c r="AC26" s="8">
        <v>2</v>
      </c>
      <c r="AD26" s="52">
        <v>92</v>
      </c>
      <c r="AE26" s="59" t="s">
        <v>1</v>
      </c>
      <c r="AF26" s="11"/>
      <c r="AG26" s="136">
        <v>65</v>
      </c>
      <c r="AH26" s="156">
        <v>62</v>
      </c>
      <c r="AI26" s="156">
        <f>SUM(AG26:AH26)</f>
        <v>127</v>
      </c>
      <c r="AJ26" s="141">
        <v>6</v>
      </c>
      <c r="AK26" s="52">
        <v>75</v>
      </c>
      <c r="AL26" s="9" t="s">
        <v>1</v>
      </c>
    </row>
    <row r="27" spans="1:38" ht="15.75">
      <c r="A27" s="18">
        <v>18</v>
      </c>
      <c r="B27" s="100" t="s">
        <v>59</v>
      </c>
      <c r="C27" s="63" t="s">
        <v>98</v>
      </c>
      <c r="D27" s="93">
        <v>2015</v>
      </c>
      <c r="E27" s="24">
        <v>30.5</v>
      </c>
      <c r="F27" s="66">
        <v>28.6</v>
      </c>
      <c r="G27" s="66">
        <f>SUM(F27-E27)</f>
        <v>-1.8999999999999986</v>
      </c>
      <c r="H27" s="5"/>
      <c r="I27" s="16">
        <f>SUM(M27+R27+Y27+AD27+AK27)</f>
        <v>210</v>
      </c>
      <c r="J27" s="11"/>
      <c r="K27" s="111"/>
      <c r="L27" s="8"/>
      <c r="M27" s="60"/>
      <c r="N27" s="9"/>
      <c r="O27" s="11"/>
      <c r="P27" s="135">
        <v>91</v>
      </c>
      <c r="Q27" s="8">
        <v>6</v>
      </c>
      <c r="R27" s="33">
        <v>120</v>
      </c>
      <c r="S27" s="9" t="s">
        <v>1</v>
      </c>
      <c r="T27" s="11"/>
      <c r="U27" s="111"/>
      <c r="V27" s="111"/>
      <c r="W27" s="156">
        <f>SUM(U27:V27)</f>
        <v>0</v>
      </c>
      <c r="X27" s="142"/>
      <c r="Y27" s="99"/>
      <c r="Z27" s="9"/>
      <c r="AA27" s="11"/>
      <c r="AB27" s="135">
        <v>92</v>
      </c>
      <c r="AC27" s="8">
        <v>9</v>
      </c>
      <c r="AD27" s="33">
        <v>90</v>
      </c>
      <c r="AE27" s="59" t="s">
        <v>1</v>
      </c>
      <c r="AF27" s="11"/>
      <c r="AG27" s="111"/>
      <c r="AH27" s="111"/>
      <c r="AI27" s="156"/>
      <c r="AJ27" s="142"/>
      <c r="AK27" s="99"/>
      <c r="AL27" s="9"/>
    </row>
    <row r="28" spans="1:38" ht="15.75">
      <c r="A28" s="18">
        <v>19</v>
      </c>
      <c r="B28" s="100" t="s">
        <v>190</v>
      </c>
      <c r="C28" s="64" t="s">
        <v>62</v>
      </c>
      <c r="D28" s="93">
        <v>2015</v>
      </c>
      <c r="E28" s="24">
        <v>31.3</v>
      </c>
      <c r="F28" s="66">
        <v>28.5</v>
      </c>
      <c r="G28" s="66">
        <f>SUM(F28-E28)</f>
        <v>-2.8000000000000007</v>
      </c>
      <c r="H28" s="5"/>
      <c r="I28" s="16">
        <f>SUM(M28+R28+Y28+AD28+AK28)</f>
        <v>207</v>
      </c>
      <c r="J28" s="11"/>
      <c r="K28" s="135">
        <v>101</v>
      </c>
      <c r="L28" s="8">
        <v>10</v>
      </c>
      <c r="M28" s="33">
        <v>80</v>
      </c>
      <c r="N28" s="9" t="s">
        <v>1</v>
      </c>
      <c r="O28" s="11"/>
      <c r="P28" s="111"/>
      <c r="Q28" s="58"/>
      <c r="R28" s="99"/>
      <c r="S28" s="9"/>
      <c r="T28" s="11"/>
      <c r="U28" s="111"/>
      <c r="V28" s="111"/>
      <c r="W28" s="156">
        <f>SUM(U28:V28)</f>
        <v>0</v>
      </c>
      <c r="X28" s="142"/>
      <c r="Y28" s="60"/>
      <c r="Z28" s="9"/>
      <c r="AA28" s="11"/>
      <c r="AB28" s="135">
        <v>83</v>
      </c>
      <c r="AC28" s="58">
        <v>5</v>
      </c>
      <c r="AD28" s="33">
        <v>127</v>
      </c>
      <c r="AE28" s="9" t="s">
        <v>1</v>
      </c>
      <c r="AF28" s="11"/>
      <c r="AG28" s="111"/>
      <c r="AH28" s="111"/>
      <c r="AI28" s="156"/>
      <c r="AJ28" s="142"/>
      <c r="AK28" s="60"/>
      <c r="AL28" s="9"/>
    </row>
    <row r="29" spans="1:38" ht="15.75">
      <c r="A29" s="18">
        <v>20</v>
      </c>
      <c r="B29" s="100" t="s">
        <v>446</v>
      </c>
      <c r="C29" s="63" t="s">
        <v>44</v>
      </c>
      <c r="D29" s="93">
        <v>2015</v>
      </c>
      <c r="E29" s="24">
        <v>28.6</v>
      </c>
      <c r="F29" s="66">
        <v>30.6</v>
      </c>
      <c r="G29" s="66">
        <f>SUM(F29-E29)</f>
        <v>2</v>
      </c>
      <c r="H29" s="5"/>
      <c r="I29" s="16">
        <f>SUM(M29+R29+Y29+AD29+AK29)</f>
        <v>190</v>
      </c>
      <c r="J29" s="11"/>
      <c r="K29" s="111"/>
      <c r="L29" s="8"/>
      <c r="M29" s="99"/>
      <c r="N29" s="9"/>
      <c r="O29" s="11"/>
      <c r="P29" s="135">
        <v>106</v>
      </c>
      <c r="Q29" s="8">
        <v>11</v>
      </c>
      <c r="R29" s="33">
        <v>70</v>
      </c>
      <c r="S29" s="9" t="s">
        <v>1</v>
      </c>
      <c r="T29" s="11"/>
      <c r="U29" s="111"/>
      <c r="V29" s="111"/>
      <c r="W29" s="156">
        <f>SUM(U29:V29)</f>
        <v>0</v>
      </c>
      <c r="X29" s="32"/>
      <c r="Y29" s="99"/>
      <c r="Z29" s="9"/>
      <c r="AA29" s="11"/>
      <c r="AB29" s="111"/>
      <c r="AC29" s="8"/>
      <c r="AD29" s="60"/>
      <c r="AE29" s="9"/>
      <c r="AF29" s="11"/>
      <c r="AG29" s="182">
        <v>95</v>
      </c>
      <c r="AH29" s="111">
        <v>101</v>
      </c>
      <c r="AI29" s="156">
        <f>SUM(AG29:AH29)</f>
        <v>196</v>
      </c>
      <c r="AJ29" s="142">
        <v>8</v>
      </c>
      <c r="AK29" s="99">
        <v>120</v>
      </c>
      <c r="AL29" s="9" t="s">
        <v>1</v>
      </c>
    </row>
    <row r="30" spans="1:38" ht="15.75">
      <c r="A30" s="18">
        <v>20</v>
      </c>
      <c r="B30" s="100" t="s">
        <v>232</v>
      </c>
      <c r="C30" s="63" t="s">
        <v>41</v>
      </c>
      <c r="D30" s="94">
        <v>2016</v>
      </c>
      <c r="E30" s="24">
        <v>38.5</v>
      </c>
      <c r="F30" s="66">
        <v>35.6</v>
      </c>
      <c r="G30" s="66">
        <f>SUM(F30-E30)</f>
        <v>-2.8999999999999986</v>
      </c>
      <c r="H30" s="5"/>
      <c r="I30" s="16">
        <f>SUM(M30+R30+Y30+AD30+AK30)</f>
        <v>190</v>
      </c>
      <c r="J30" s="11"/>
      <c r="K30" s="111"/>
      <c r="L30" s="8"/>
      <c r="M30" s="99"/>
      <c r="N30" s="9"/>
      <c r="O30" s="11"/>
      <c r="P30" s="135">
        <v>98</v>
      </c>
      <c r="Q30" s="8">
        <v>8</v>
      </c>
      <c r="R30" s="33">
        <v>100</v>
      </c>
      <c r="S30" s="9" t="s">
        <v>1</v>
      </c>
      <c r="T30" s="11"/>
      <c r="U30" s="111"/>
      <c r="V30" s="111"/>
      <c r="W30" s="156">
        <f>SUM(U30:V30)</f>
        <v>0</v>
      </c>
      <c r="X30" s="142"/>
      <c r="Y30" s="33"/>
      <c r="Z30" s="9"/>
      <c r="AA30" s="11"/>
      <c r="AB30" s="111"/>
      <c r="AC30" s="8"/>
      <c r="AD30" s="60"/>
      <c r="AE30" s="9"/>
      <c r="AF30" s="11"/>
      <c r="AG30" s="182">
        <v>96</v>
      </c>
      <c r="AH30" s="111">
        <v>105</v>
      </c>
      <c r="AI30" s="156">
        <f>SUM(AG30:AH30)</f>
        <v>201</v>
      </c>
      <c r="AJ30" s="142">
        <v>11</v>
      </c>
      <c r="AK30" s="99">
        <v>90</v>
      </c>
      <c r="AL30" s="9" t="s">
        <v>1</v>
      </c>
    </row>
    <row r="31" spans="1:38" ht="15.75">
      <c r="A31" s="18">
        <v>22</v>
      </c>
      <c r="B31" s="100" t="s">
        <v>238</v>
      </c>
      <c r="C31" s="63" t="s">
        <v>179</v>
      </c>
      <c r="D31" s="93">
        <v>2015</v>
      </c>
      <c r="E31" s="24">
        <v>30.2</v>
      </c>
      <c r="F31" s="66">
        <v>31.7</v>
      </c>
      <c r="G31" s="66">
        <f>SUM(F31-E31)</f>
        <v>1.5</v>
      </c>
      <c r="H31" s="5"/>
      <c r="I31" s="16">
        <f>SUM(M31+R31+Y31+AD31+AK31)</f>
        <v>184</v>
      </c>
      <c r="J31" s="11"/>
      <c r="K31" s="111"/>
      <c r="L31" s="8"/>
      <c r="M31" s="99"/>
      <c r="N31" s="9"/>
      <c r="O31" s="11"/>
      <c r="P31" s="136" t="s">
        <v>210</v>
      </c>
      <c r="Q31" s="8"/>
      <c r="R31" s="99"/>
      <c r="S31" s="9"/>
      <c r="T31" s="11"/>
      <c r="U31" s="136">
        <v>56</v>
      </c>
      <c r="V31" s="111">
        <v>50</v>
      </c>
      <c r="W31" s="156">
        <f>SUM(U31:V31)</f>
        <v>106</v>
      </c>
      <c r="X31" s="142">
        <v>5</v>
      </c>
      <c r="Y31" s="52">
        <v>84</v>
      </c>
      <c r="Z31" s="9" t="s">
        <v>1</v>
      </c>
      <c r="AA31" s="11"/>
      <c r="AB31" s="136">
        <v>45</v>
      </c>
      <c r="AC31" s="8">
        <v>1</v>
      </c>
      <c r="AD31" s="52">
        <v>100</v>
      </c>
      <c r="AE31" s="9" t="s">
        <v>1</v>
      </c>
      <c r="AF31" s="11"/>
      <c r="AG31" s="111"/>
      <c r="AH31" s="111"/>
      <c r="AI31" s="156"/>
      <c r="AJ31" s="142"/>
      <c r="AK31" s="60"/>
      <c r="AL31" s="9"/>
    </row>
    <row r="32" spans="1:38" ht="15.75">
      <c r="A32" s="18">
        <v>22</v>
      </c>
      <c r="B32" s="100" t="s">
        <v>243</v>
      </c>
      <c r="C32" s="63" t="s">
        <v>98</v>
      </c>
      <c r="D32" s="93">
        <v>2015</v>
      </c>
      <c r="E32" s="24">
        <v>52.6</v>
      </c>
      <c r="F32" s="66">
        <v>50.3</v>
      </c>
      <c r="G32" s="66">
        <f>SUM(F32-E32)</f>
        <v>-2.3000000000000043</v>
      </c>
      <c r="H32" s="5"/>
      <c r="I32" s="16">
        <f>SUM(M32+R32+Y32+AD32+AK32)</f>
        <v>184</v>
      </c>
      <c r="J32" s="11"/>
      <c r="K32" s="111"/>
      <c r="L32" s="8"/>
      <c r="M32" s="99"/>
      <c r="N32" s="9"/>
      <c r="O32" s="11"/>
      <c r="P32" s="136">
        <v>54</v>
      </c>
      <c r="Q32" s="8">
        <v>2</v>
      </c>
      <c r="R32" s="52">
        <v>92</v>
      </c>
      <c r="S32" s="9" t="s">
        <v>1</v>
      </c>
      <c r="T32" s="11"/>
      <c r="U32" s="111"/>
      <c r="V32" s="111"/>
      <c r="W32" s="156">
        <f>SUM(U32:V32)</f>
        <v>0</v>
      </c>
      <c r="X32" s="142"/>
      <c r="Y32" s="33"/>
      <c r="Z32" s="9"/>
      <c r="AA32" s="11"/>
      <c r="AB32" s="111"/>
      <c r="AC32" s="8"/>
      <c r="AD32" s="99"/>
      <c r="AE32" s="9"/>
      <c r="AF32" s="11"/>
      <c r="AG32" s="136">
        <v>61</v>
      </c>
      <c r="AH32" s="111">
        <v>55</v>
      </c>
      <c r="AI32" s="156">
        <f>SUM(AG32:AH32)</f>
        <v>116</v>
      </c>
      <c r="AJ32" s="142">
        <v>4</v>
      </c>
      <c r="AK32" s="52">
        <v>92</v>
      </c>
      <c r="AL32" s="9" t="s">
        <v>1</v>
      </c>
    </row>
    <row r="33" spans="1:38" ht="15.75">
      <c r="A33" s="18">
        <v>24</v>
      </c>
      <c r="B33" s="100" t="s">
        <v>191</v>
      </c>
      <c r="C33" s="63" t="s">
        <v>37</v>
      </c>
      <c r="D33" s="93">
        <v>2015</v>
      </c>
      <c r="E33" s="24">
        <v>18.3</v>
      </c>
      <c r="F33" s="66">
        <v>31.9</v>
      </c>
      <c r="G33" s="66">
        <f>SUM(F33-E33)</f>
        <v>13.599999999999998</v>
      </c>
      <c r="H33" s="5"/>
      <c r="I33" s="16">
        <f>SUM(M33+R33+Y33+AD33+AK33)</f>
        <v>170</v>
      </c>
      <c r="J33" s="11"/>
      <c r="K33" s="135">
        <v>103</v>
      </c>
      <c r="L33" s="8">
        <v>11</v>
      </c>
      <c r="M33" s="33">
        <v>70</v>
      </c>
      <c r="N33" s="9" t="s">
        <v>1</v>
      </c>
      <c r="O33" s="11"/>
      <c r="P33" s="111"/>
      <c r="Q33" s="8"/>
      <c r="R33" s="60"/>
      <c r="S33" s="9"/>
      <c r="T33" s="11"/>
      <c r="U33" s="111"/>
      <c r="V33" s="111"/>
      <c r="W33" s="156">
        <f>SUM(U33:V33)</f>
        <v>0</v>
      </c>
      <c r="X33" s="32"/>
      <c r="Y33" s="33"/>
      <c r="Z33" s="9"/>
      <c r="AA33" s="11"/>
      <c r="AB33" s="111"/>
      <c r="AC33" s="8"/>
      <c r="AD33" s="99"/>
      <c r="AE33" s="9"/>
      <c r="AF33" s="11"/>
      <c r="AG33" s="182">
        <v>98</v>
      </c>
      <c r="AH33" s="111">
        <v>102</v>
      </c>
      <c r="AI33" s="156">
        <f>SUM(AG33:AH33)</f>
        <v>200</v>
      </c>
      <c r="AJ33" s="142">
        <v>10</v>
      </c>
      <c r="AK33" s="99">
        <v>100</v>
      </c>
      <c r="AL33" s="9" t="s">
        <v>1</v>
      </c>
    </row>
    <row r="34" spans="1:38" ht="15.75">
      <c r="A34" s="18">
        <v>24</v>
      </c>
      <c r="B34" s="100" t="s">
        <v>239</v>
      </c>
      <c r="C34" s="63" t="s">
        <v>67</v>
      </c>
      <c r="D34" s="93">
        <v>2015</v>
      </c>
      <c r="E34" s="24">
        <v>41.6</v>
      </c>
      <c r="F34" s="66">
        <v>35.299999999999997</v>
      </c>
      <c r="G34" s="66">
        <f>SUM(F34-E34)</f>
        <v>-6.3000000000000043</v>
      </c>
      <c r="H34" s="5"/>
      <c r="I34" s="16">
        <f>SUM(M34+R34+Y34+AD34+AK34)</f>
        <v>170</v>
      </c>
      <c r="J34" s="11"/>
      <c r="K34" s="111"/>
      <c r="L34" s="8"/>
      <c r="M34" s="99"/>
      <c r="N34" s="9"/>
      <c r="O34" s="11"/>
      <c r="P34" s="136">
        <v>46</v>
      </c>
      <c r="Q34" s="8">
        <v>1</v>
      </c>
      <c r="R34" s="52">
        <v>100</v>
      </c>
      <c r="S34" s="9" t="s">
        <v>1</v>
      </c>
      <c r="T34" s="11"/>
      <c r="U34" s="111"/>
      <c r="V34" s="111"/>
      <c r="W34" s="156">
        <f>SUM(U34:V34)</f>
        <v>0</v>
      </c>
      <c r="X34" s="142"/>
      <c r="Y34" s="33"/>
      <c r="Z34" s="9"/>
      <c r="AA34" s="11"/>
      <c r="AB34" s="135">
        <v>103</v>
      </c>
      <c r="AC34" s="8">
        <v>11</v>
      </c>
      <c r="AD34" s="33">
        <v>70</v>
      </c>
      <c r="AE34" s="9" t="s">
        <v>1</v>
      </c>
      <c r="AF34" s="11"/>
      <c r="AG34" s="111"/>
      <c r="AH34" s="111"/>
      <c r="AI34" s="156"/>
      <c r="AJ34" s="142"/>
      <c r="AK34" s="99"/>
      <c r="AL34" s="9"/>
    </row>
    <row r="35" spans="1:38" ht="15.75">
      <c r="A35" s="18">
        <v>26</v>
      </c>
      <c r="B35" s="100" t="s">
        <v>198</v>
      </c>
      <c r="C35" s="64" t="s">
        <v>45</v>
      </c>
      <c r="D35" s="93">
        <v>2015</v>
      </c>
      <c r="E35" s="37">
        <v>48.3</v>
      </c>
      <c r="F35" s="66">
        <v>48.3</v>
      </c>
      <c r="G35" s="66">
        <f>SUM(F35-E35)</f>
        <v>0</v>
      </c>
      <c r="H35" s="5"/>
      <c r="I35" s="16">
        <f>SUM(M35+R35+Y35+AD35+AK35)</f>
        <v>151</v>
      </c>
      <c r="J35" s="11"/>
      <c r="K35" s="136">
        <v>71</v>
      </c>
      <c r="L35" s="8">
        <v>3</v>
      </c>
      <c r="M35" s="52">
        <v>84</v>
      </c>
      <c r="N35" s="9" t="s">
        <v>1</v>
      </c>
      <c r="O35" s="11"/>
      <c r="P35" s="111"/>
      <c r="Q35" s="8"/>
      <c r="R35" s="99"/>
      <c r="S35" s="9"/>
      <c r="T35" s="11"/>
      <c r="U35" s="111"/>
      <c r="V35" s="111"/>
      <c r="W35" s="156">
        <f>SUM(U35:V35)</f>
        <v>0</v>
      </c>
      <c r="X35" s="142"/>
      <c r="Y35" s="33"/>
      <c r="AA35" s="11"/>
      <c r="AB35" s="136">
        <v>55</v>
      </c>
      <c r="AC35" s="8">
        <v>5</v>
      </c>
      <c r="AD35" s="52">
        <v>67</v>
      </c>
      <c r="AE35" s="9" t="s">
        <v>1</v>
      </c>
      <c r="AF35" s="11"/>
      <c r="AG35" s="111"/>
      <c r="AH35" s="111"/>
      <c r="AI35" s="156"/>
      <c r="AJ35" s="142"/>
      <c r="AK35" s="99"/>
    </row>
    <row r="36" spans="1:38" ht="15.75">
      <c r="A36" s="18">
        <v>27</v>
      </c>
      <c r="B36" s="100" t="s">
        <v>188</v>
      </c>
      <c r="C36" s="63" t="s">
        <v>44</v>
      </c>
      <c r="D36" s="93">
        <v>2015</v>
      </c>
      <c r="E36" s="37">
        <v>38.1</v>
      </c>
      <c r="F36" s="66"/>
      <c r="G36" s="66">
        <f>SUM(F36-E36)</f>
        <v>-38.1</v>
      </c>
      <c r="H36" s="5"/>
      <c r="I36" s="16">
        <f>SUM(M36+R36+Y36+AD36+AK36)</f>
        <v>142</v>
      </c>
      <c r="J36" s="11"/>
      <c r="K36" s="135">
        <v>93</v>
      </c>
      <c r="L36" s="8">
        <v>4</v>
      </c>
      <c r="M36" s="33">
        <v>142</v>
      </c>
      <c r="N36" s="9" t="s">
        <v>1</v>
      </c>
      <c r="O36" s="11"/>
      <c r="P36" s="111"/>
      <c r="Q36" s="8"/>
      <c r="R36" s="99"/>
      <c r="S36" s="9"/>
      <c r="T36" s="11"/>
      <c r="U36" s="111"/>
      <c r="V36" s="111"/>
      <c r="W36" s="156">
        <f>SUM(U36:V36)</f>
        <v>0</v>
      </c>
      <c r="X36" s="142"/>
      <c r="Y36" s="99"/>
      <c r="Z36" s="9"/>
      <c r="AA36" s="11"/>
      <c r="AB36" s="111"/>
      <c r="AC36" s="8"/>
      <c r="AD36" s="99"/>
      <c r="AE36" s="9"/>
      <c r="AF36" s="11"/>
      <c r="AG36" s="111"/>
      <c r="AH36" s="111"/>
      <c r="AI36" s="156"/>
      <c r="AJ36" s="142"/>
      <c r="AK36" s="99"/>
      <c r="AL36" s="9"/>
    </row>
    <row r="37" spans="1:38" ht="15.75">
      <c r="A37" s="18">
        <v>28</v>
      </c>
      <c r="B37" s="100" t="s">
        <v>140</v>
      </c>
      <c r="C37" s="63" t="s">
        <v>182</v>
      </c>
      <c r="D37" s="93">
        <v>2015</v>
      </c>
      <c r="E37" s="37">
        <v>32.799999999999997</v>
      </c>
      <c r="F37" s="66"/>
      <c r="G37" s="66">
        <f>SUM(F37-E37)</f>
        <v>-32.799999999999997</v>
      </c>
      <c r="H37" s="5"/>
      <c r="I37" s="16">
        <f>SUM(M37+R37+Y37+AD37+AK37)</f>
        <v>134</v>
      </c>
      <c r="J37" s="11"/>
      <c r="K37" s="111"/>
      <c r="L37" s="8"/>
      <c r="M37" s="99"/>
      <c r="N37" s="9"/>
      <c r="O37" s="11"/>
      <c r="P37" s="111"/>
      <c r="Q37" s="8"/>
      <c r="R37" s="99"/>
      <c r="S37" s="9"/>
      <c r="T37" s="11"/>
      <c r="U37" s="111"/>
      <c r="V37" s="111"/>
      <c r="W37" s="156">
        <f>SUM(U37:V37)</f>
        <v>0</v>
      </c>
      <c r="X37" s="142"/>
      <c r="Y37" s="60"/>
      <c r="Z37" s="9"/>
      <c r="AA37" s="11"/>
      <c r="AB37" s="111"/>
      <c r="AC37" s="8"/>
      <c r="AD37" s="99"/>
      <c r="AE37" s="9"/>
      <c r="AF37" s="11"/>
      <c r="AG37" s="182">
        <v>95</v>
      </c>
      <c r="AH37" s="111">
        <v>92</v>
      </c>
      <c r="AI37" s="156">
        <f>SUM(AG37:AH37)</f>
        <v>187</v>
      </c>
      <c r="AJ37" s="142">
        <v>7</v>
      </c>
      <c r="AK37" s="99">
        <v>134</v>
      </c>
      <c r="AL37" s="9" t="s">
        <v>1</v>
      </c>
    </row>
    <row r="38" spans="1:38" ht="15.75">
      <c r="A38" s="18">
        <v>29</v>
      </c>
      <c r="B38" s="100" t="s">
        <v>443</v>
      </c>
      <c r="C38" s="64" t="s">
        <v>195</v>
      </c>
      <c r="D38" s="83">
        <v>2016</v>
      </c>
      <c r="E38" s="37">
        <v>31.8</v>
      </c>
      <c r="F38" s="66"/>
      <c r="G38" s="66">
        <f>SUM(F38-E38)</f>
        <v>-31.8</v>
      </c>
      <c r="H38" s="73"/>
      <c r="I38" s="16">
        <f>SUM(M38+R38+Y38+AD38+AK38)</f>
        <v>115</v>
      </c>
      <c r="J38" s="184"/>
      <c r="K38" s="111"/>
      <c r="L38" s="8"/>
      <c r="M38" s="99"/>
      <c r="N38" s="9"/>
      <c r="O38" s="184"/>
      <c r="P38" s="111"/>
      <c r="Q38" s="8"/>
      <c r="R38" s="99"/>
      <c r="S38" s="9"/>
      <c r="T38" s="184"/>
      <c r="U38" s="111"/>
      <c r="V38" s="111"/>
      <c r="W38" s="156"/>
      <c r="X38" s="142"/>
      <c r="Y38" s="99"/>
      <c r="Z38" s="9"/>
      <c r="AA38" s="184"/>
      <c r="AB38" s="111"/>
      <c r="AC38" s="8"/>
      <c r="AD38" s="60"/>
      <c r="AE38" s="9"/>
      <c r="AF38" s="184"/>
      <c r="AG38" s="136">
        <v>50</v>
      </c>
      <c r="AH38" s="111">
        <v>47</v>
      </c>
      <c r="AI38" s="156">
        <f>SUM(AG38:AH38)</f>
        <v>97</v>
      </c>
      <c r="AJ38" s="142">
        <v>2</v>
      </c>
      <c r="AK38" s="33">
        <v>115</v>
      </c>
      <c r="AL38" s="9" t="s">
        <v>1</v>
      </c>
    </row>
    <row r="39" spans="1:38" ht="15.75">
      <c r="A39" s="18">
        <v>30</v>
      </c>
      <c r="B39" s="100" t="s">
        <v>200</v>
      </c>
      <c r="C39" s="64" t="s">
        <v>201</v>
      </c>
      <c r="D39" s="93">
        <v>2015</v>
      </c>
      <c r="E39" s="24">
        <v>37.200000000000003</v>
      </c>
      <c r="F39" s="66"/>
      <c r="G39" s="66">
        <f>SUM(F39-E39)</f>
        <v>-37.200000000000003</v>
      </c>
      <c r="H39" s="5"/>
      <c r="I39" s="16">
        <f>SUM(M39+R39+Y39+AD39+AK39)</f>
        <v>95</v>
      </c>
      <c r="J39" s="11"/>
      <c r="K39" s="135">
        <v>98</v>
      </c>
      <c r="L39" s="8">
        <v>8</v>
      </c>
      <c r="M39" s="33">
        <v>95</v>
      </c>
      <c r="N39" s="9" t="s">
        <v>1</v>
      </c>
      <c r="O39" s="11"/>
      <c r="P39" s="111"/>
      <c r="Q39" s="8"/>
      <c r="R39" s="99"/>
      <c r="S39" s="59"/>
      <c r="T39" s="11"/>
      <c r="U39" s="111"/>
      <c r="V39" s="111"/>
      <c r="W39" s="156">
        <f>SUM(U39:V39)</f>
        <v>0</v>
      </c>
      <c r="X39" s="142"/>
      <c r="Y39" s="99"/>
      <c r="Z39" s="9"/>
      <c r="AA39" s="11"/>
      <c r="AB39" s="111"/>
      <c r="AC39" s="8"/>
      <c r="AD39" s="99"/>
      <c r="AE39" s="59"/>
      <c r="AF39" s="11"/>
      <c r="AG39" s="111"/>
      <c r="AH39" s="111"/>
      <c r="AI39" s="156"/>
      <c r="AJ39" s="142"/>
      <c r="AK39" s="99"/>
      <c r="AL39" s="9"/>
    </row>
    <row r="40" spans="1:38" ht="15.75">
      <c r="A40" s="18">
        <v>30</v>
      </c>
      <c r="B40" s="100" t="s">
        <v>192</v>
      </c>
      <c r="C40" s="63" t="s">
        <v>44</v>
      </c>
      <c r="D40" s="93">
        <v>2015</v>
      </c>
      <c r="E40" s="24">
        <v>13.7</v>
      </c>
      <c r="F40" s="66"/>
      <c r="G40" s="66">
        <f>SUM(F40-E40)</f>
        <v>-13.7</v>
      </c>
      <c r="H40" s="5"/>
      <c r="I40" s="16">
        <f>SUM(M40+R40+Y40+AD40+AK40)</f>
        <v>95</v>
      </c>
      <c r="J40" s="11"/>
      <c r="K40" s="135">
        <v>98</v>
      </c>
      <c r="L40" s="8">
        <v>8</v>
      </c>
      <c r="M40" s="33">
        <v>95</v>
      </c>
      <c r="N40" s="9" t="s">
        <v>1</v>
      </c>
      <c r="O40" s="11"/>
      <c r="P40" s="111"/>
      <c r="Q40" s="8"/>
      <c r="R40" s="99"/>
      <c r="S40" s="59"/>
      <c r="T40" s="11"/>
      <c r="U40" s="111"/>
      <c r="V40" s="111"/>
      <c r="W40" s="156">
        <f>SUM(U40:V40)</f>
        <v>0</v>
      </c>
      <c r="X40" s="142"/>
      <c r="Y40" s="33"/>
      <c r="Z40" s="9"/>
      <c r="AA40" s="11"/>
      <c r="AB40" s="111"/>
      <c r="AC40" s="8"/>
      <c r="AD40" s="99"/>
      <c r="AE40" s="59"/>
      <c r="AF40" s="11"/>
      <c r="AG40" s="111"/>
      <c r="AH40" s="111"/>
      <c r="AI40" s="156"/>
      <c r="AJ40" s="142"/>
      <c r="AK40" s="99"/>
      <c r="AL40" s="9"/>
    </row>
    <row r="41" spans="1:38" ht="15.75">
      <c r="A41" s="18">
        <v>32</v>
      </c>
      <c r="B41" s="100" t="s">
        <v>240</v>
      </c>
      <c r="C41" s="63" t="s">
        <v>43</v>
      </c>
      <c r="D41" s="93">
        <v>2015</v>
      </c>
      <c r="E41" s="24">
        <v>41.6</v>
      </c>
      <c r="F41" s="66"/>
      <c r="G41" s="66">
        <f>SUM(F41-E41)</f>
        <v>-41.6</v>
      </c>
      <c r="H41" s="5"/>
      <c r="I41" s="16">
        <f>SUM(M41+R41+Y41+AD41+AK41)</f>
        <v>84</v>
      </c>
      <c r="J41" s="11"/>
      <c r="K41" s="111"/>
      <c r="L41" s="8"/>
      <c r="M41" s="99"/>
      <c r="N41" s="9"/>
      <c r="O41" s="11"/>
      <c r="P41" s="136">
        <v>56</v>
      </c>
      <c r="Q41" s="8">
        <v>3</v>
      </c>
      <c r="R41" s="52">
        <v>84</v>
      </c>
      <c r="S41" s="9" t="s">
        <v>1</v>
      </c>
      <c r="T41" s="11"/>
      <c r="U41" s="111"/>
      <c r="V41" s="111"/>
      <c r="W41" s="156">
        <f>SUM(U41:V41)</f>
        <v>0</v>
      </c>
      <c r="X41" s="142"/>
      <c r="Y41" s="33"/>
      <c r="Z41" s="9"/>
      <c r="AA41" s="11"/>
      <c r="AB41" s="111"/>
      <c r="AC41" s="8"/>
      <c r="AD41" s="99"/>
      <c r="AE41" s="9"/>
      <c r="AF41" s="11"/>
      <c r="AG41" s="111"/>
      <c r="AH41" s="111"/>
      <c r="AI41" s="156"/>
      <c r="AJ41" s="142"/>
      <c r="AK41" s="99"/>
      <c r="AL41" s="9"/>
    </row>
    <row r="42" spans="1:38" ht="15.75">
      <c r="A42" s="18">
        <v>32</v>
      </c>
      <c r="B42" s="100" t="s">
        <v>452</v>
      </c>
      <c r="C42" s="63" t="s">
        <v>453</v>
      </c>
      <c r="D42" s="94">
        <v>2016</v>
      </c>
      <c r="E42" s="24"/>
      <c r="F42" s="66"/>
      <c r="G42" s="66"/>
      <c r="H42" s="5"/>
      <c r="I42" s="16">
        <f>SUM(M42+R42+Y42+AD42+AK42)</f>
        <v>84</v>
      </c>
      <c r="J42" s="11"/>
      <c r="K42" s="111"/>
      <c r="L42" s="8"/>
      <c r="M42" s="99"/>
      <c r="N42" s="9"/>
      <c r="O42" s="11"/>
      <c r="P42" s="135"/>
      <c r="Q42" s="8"/>
      <c r="R42" s="33"/>
      <c r="S42" s="59"/>
      <c r="T42" s="11"/>
      <c r="U42" s="136"/>
      <c r="V42" s="111"/>
      <c r="W42" s="156"/>
      <c r="X42" s="142"/>
      <c r="Y42" s="52"/>
      <c r="Z42" s="9"/>
      <c r="AA42" s="11"/>
      <c r="AB42" s="136"/>
      <c r="AC42" s="8"/>
      <c r="AD42" s="52"/>
      <c r="AE42" s="59"/>
      <c r="AF42" s="11"/>
      <c r="AG42" s="136">
        <v>65</v>
      </c>
      <c r="AH42" s="111">
        <v>56</v>
      </c>
      <c r="AI42" s="156">
        <f>SUM(AG42:AH42)</f>
        <v>121</v>
      </c>
      <c r="AJ42" s="142">
        <v>5</v>
      </c>
      <c r="AK42" s="52">
        <v>84</v>
      </c>
      <c r="AL42" s="9" t="s">
        <v>1</v>
      </c>
    </row>
    <row r="43" spans="1:38" ht="15.75">
      <c r="A43" s="18">
        <v>34</v>
      </c>
      <c r="B43" s="100" t="s">
        <v>445</v>
      </c>
      <c r="C43" s="63" t="s">
        <v>37</v>
      </c>
      <c r="D43" s="83">
        <v>2016</v>
      </c>
      <c r="E43" s="24">
        <v>40.200000000000003</v>
      </c>
      <c r="F43" s="66"/>
      <c r="G43" s="66">
        <f>SUM(F43-E43)</f>
        <v>-40.200000000000003</v>
      </c>
      <c r="H43" s="5"/>
      <c r="I43" s="16">
        <f>SUM(M43+R43+Y43+AD43+AK43)</f>
        <v>80</v>
      </c>
      <c r="J43" s="11"/>
      <c r="K43" s="111"/>
      <c r="L43" s="8"/>
      <c r="M43" s="99"/>
      <c r="N43" s="9"/>
      <c r="O43" s="11"/>
      <c r="P43" s="111"/>
      <c r="Q43" s="8"/>
      <c r="R43" s="99"/>
      <c r="S43" s="59"/>
      <c r="T43" s="11"/>
      <c r="U43" s="111"/>
      <c r="V43" s="111"/>
      <c r="W43" s="156"/>
      <c r="X43" s="142"/>
      <c r="Y43" s="99"/>
      <c r="Z43" s="9"/>
      <c r="AA43" s="11"/>
      <c r="AB43" s="136"/>
      <c r="AC43" s="8"/>
      <c r="AD43" s="52"/>
      <c r="AE43" s="59"/>
      <c r="AF43" s="11"/>
      <c r="AG43" s="182">
        <v>106</v>
      </c>
      <c r="AH43" s="111">
        <v>106</v>
      </c>
      <c r="AI43" s="156">
        <f>SUM(AG43:AH43)</f>
        <v>212</v>
      </c>
      <c r="AJ43" s="142">
        <v>12</v>
      </c>
      <c r="AK43" s="99">
        <v>80</v>
      </c>
      <c r="AL43" s="9" t="s">
        <v>1</v>
      </c>
    </row>
    <row r="44" spans="1:38" s="4" customFormat="1" ht="15.75">
      <c r="A44" s="18">
        <v>35</v>
      </c>
      <c r="B44" s="100" t="s">
        <v>241</v>
      </c>
      <c r="C44" s="63" t="s">
        <v>242</v>
      </c>
      <c r="D44" s="93">
        <v>2015</v>
      </c>
      <c r="E44" s="24">
        <v>48.9</v>
      </c>
      <c r="F44" s="66"/>
      <c r="G44" s="66">
        <f>SUM(F44-E44)</f>
        <v>-48.9</v>
      </c>
      <c r="H44" s="5"/>
      <c r="I44" s="16">
        <f>SUM(M44+R44+Y44+AD44+AK44)</f>
        <v>75</v>
      </c>
      <c r="J44" s="11"/>
      <c r="K44" s="111"/>
      <c r="L44" s="8"/>
      <c r="M44" s="99"/>
      <c r="N44" s="9"/>
      <c r="O44" s="11"/>
      <c r="P44" s="136">
        <v>57</v>
      </c>
      <c r="Q44" s="8">
        <v>4</v>
      </c>
      <c r="R44" s="52">
        <v>75</v>
      </c>
      <c r="S44" s="59" t="s">
        <v>1</v>
      </c>
      <c r="T44" s="11"/>
      <c r="U44" s="111"/>
      <c r="V44" s="111"/>
      <c r="W44" s="156">
        <f>SUM(U44:V44)</f>
        <v>0</v>
      </c>
      <c r="X44" s="142"/>
      <c r="Y44" s="99"/>
      <c r="Z44" s="9"/>
      <c r="AA44" s="11"/>
      <c r="AB44" s="111"/>
      <c r="AC44" s="8"/>
      <c r="AD44" s="60"/>
      <c r="AE44" s="175"/>
      <c r="AF44" s="11"/>
      <c r="AG44" s="111"/>
      <c r="AH44" s="111"/>
      <c r="AI44" s="156"/>
      <c r="AJ44" s="142"/>
      <c r="AK44" s="99"/>
      <c r="AL44" s="9"/>
    </row>
    <row r="45" spans="1:38" ht="15.75">
      <c r="A45" s="18">
        <v>36</v>
      </c>
      <c r="B45" s="100" t="s">
        <v>432</v>
      </c>
      <c r="C45" s="64" t="s">
        <v>39</v>
      </c>
      <c r="D45" s="83">
        <v>2016</v>
      </c>
      <c r="E45" s="24">
        <v>54</v>
      </c>
      <c r="F45" s="66"/>
      <c r="G45" s="66">
        <f>SUM(F45-E45)</f>
        <v>-54</v>
      </c>
      <c r="H45" s="5"/>
      <c r="I45" s="16">
        <f>SUM(M45+R45+Y45+AD45+AK45)</f>
        <v>60</v>
      </c>
      <c r="J45" s="11"/>
      <c r="K45" s="111"/>
      <c r="L45" s="8"/>
      <c r="M45" s="99"/>
      <c r="N45" s="9"/>
      <c r="O45" s="11"/>
      <c r="P45" s="111"/>
      <c r="Q45" s="8"/>
      <c r="R45" s="99"/>
      <c r="S45" s="59"/>
      <c r="T45" s="11"/>
      <c r="U45" s="111"/>
      <c r="V45" s="111"/>
      <c r="W45" s="156"/>
      <c r="X45" s="142"/>
      <c r="Y45" s="99"/>
      <c r="Z45" s="9"/>
      <c r="AA45" s="11"/>
      <c r="AB45" s="136">
        <v>57</v>
      </c>
      <c r="AC45" s="8">
        <v>6</v>
      </c>
      <c r="AD45" s="52">
        <v>60</v>
      </c>
      <c r="AE45" s="59" t="s">
        <v>1</v>
      </c>
      <c r="AF45" s="11"/>
      <c r="AG45" s="111"/>
      <c r="AH45" s="111"/>
      <c r="AI45" s="156"/>
      <c r="AJ45" s="142"/>
      <c r="AK45" s="99"/>
      <c r="AL45" s="9"/>
    </row>
    <row r="46" spans="1:38" ht="15.75">
      <c r="A46" s="18"/>
      <c r="B46" s="100" t="s">
        <v>229</v>
      </c>
      <c r="C46" s="63" t="s">
        <v>44</v>
      </c>
      <c r="D46" s="150"/>
      <c r="E46" s="24"/>
      <c r="F46" s="66"/>
      <c r="G46" s="66">
        <f>SUM(F46-E46)</f>
        <v>0</v>
      </c>
      <c r="H46" s="5"/>
      <c r="I46" s="16">
        <f>SUM(M46+R46+Y46+AD46+AK46)</f>
        <v>0</v>
      </c>
      <c r="J46" s="11"/>
      <c r="K46" s="111"/>
      <c r="L46" s="8"/>
      <c r="M46" s="99"/>
      <c r="N46" s="9"/>
      <c r="O46" s="11"/>
      <c r="P46" s="111"/>
      <c r="Q46" s="8"/>
      <c r="R46" s="60"/>
      <c r="S46" s="9"/>
      <c r="T46" s="11"/>
      <c r="U46" s="111"/>
      <c r="V46" s="111"/>
      <c r="W46" s="156">
        <f>SUM(U46:V46)</f>
        <v>0</v>
      </c>
      <c r="X46" s="142"/>
      <c r="Y46" s="60"/>
      <c r="Z46" s="9"/>
      <c r="AA46" s="11"/>
      <c r="AB46" s="111"/>
      <c r="AC46" s="8"/>
      <c r="AD46" s="60"/>
      <c r="AE46" s="9"/>
      <c r="AF46" s="11"/>
      <c r="AG46" s="111"/>
      <c r="AH46" s="111"/>
      <c r="AI46" s="156"/>
      <c r="AJ46" s="142"/>
      <c r="AK46" s="60"/>
      <c r="AL46" s="9"/>
    </row>
    <row r="47" spans="1:38" ht="15.75">
      <c r="A47" s="18"/>
      <c r="B47" s="100" t="s">
        <v>124</v>
      </c>
      <c r="C47" s="64" t="s">
        <v>91</v>
      </c>
      <c r="D47" s="93">
        <v>2015</v>
      </c>
      <c r="E47" s="24"/>
      <c r="F47" s="66"/>
      <c r="G47" s="66">
        <f>SUM(F47-E47)</f>
        <v>0</v>
      </c>
      <c r="H47" s="5"/>
      <c r="I47" s="16">
        <f>SUM(M47+R47+Y47+AD47+AK47)</f>
        <v>0</v>
      </c>
      <c r="J47" s="11"/>
      <c r="K47" s="111"/>
      <c r="L47" s="8"/>
      <c r="M47" s="60"/>
      <c r="N47" s="9"/>
      <c r="O47" s="11"/>
      <c r="P47" s="111"/>
      <c r="Q47" s="8"/>
      <c r="R47" s="60"/>
      <c r="S47" s="9"/>
      <c r="T47" s="11"/>
      <c r="U47" s="136" t="s">
        <v>260</v>
      </c>
      <c r="V47" s="111"/>
      <c r="W47" s="156"/>
      <c r="X47" s="142"/>
      <c r="Y47" s="33"/>
      <c r="Z47" s="9"/>
      <c r="AA47" s="11"/>
      <c r="AB47" s="111"/>
      <c r="AC47" s="8"/>
      <c r="AD47" s="99"/>
      <c r="AE47" s="9"/>
      <c r="AF47" s="11"/>
      <c r="AG47" s="111"/>
      <c r="AH47" s="111"/>
      <c r="AI47" s="156"/>
      <c r="AJ47" s="142"/>
      <c r="AK47" s="99"/>
      <c r="AL47" s="9"/>
    </row>
    <row r="48" spans="1:38" ht="15.75">
      <c r="A48" s="18"/>
      <c r="B48" s="100" t="s">
        <v>123</v>
      </c>
      <c r="C48" s="64" t="s">
        <v>126</v>
      </c>
      <c r="D48" s="93">
        <v>2015</v>
      </c>
      <c r="E48" s="37"/>
      <c r="F48" s="37"/>
      <c r="G48" s="37">
        <f>SUM(F48-E48)</f>
        <v>0</v>
      </c>
      <c r="H48" s="5"/>
      <c r="I48" s="16">
        <f>SUM(M48+R48+Y48+AD48+AK48)</f>
        <v>0</v>
      </c>
      <c r="J48" s="11"/>
      <c r="K48" s="111"/>
      <c r="L48" s="8"/>
      <c r="M48" s="60"/>
      <c r="N48" s="9"/>
      <c r="O48" s="11"/>
      <c r="P48" s="111"/>
      <c r="Q48" s="8"/>
      <c r="R48" s="60"/>
      <c r="S48" s="9"/>
      <c r="T48" s="11"/>
      <c r="U48" s="111"/>
      <c r="V48" s="111"/>
      <c r="W48" s="111">
        <f>SUM(U48:V48)</f>
        <v>0</v>
      </c>
      <c r="X48" s="142"/>
      <c r="Y48" s="60"/>
      <c r="Z48" s="9"/>
      <c r="AA48" s="11"/>
      <c r="AB48" s="111"/>
      <c r="AC48" s="8"/>
      <c r="AD48" s="60"/>
      <c r="AE48" s="9"/>
      <c r="AF48" s="11"/>
      <c r="AG48" s="111"/>
      <c r="AH48" s="111"/>
      <c r="AI48" s="156"/>
      <c r="AJ48" s="142"/>
      <c r="AK48" s="60"/>
      <c r="AL48" s="9"/>
    </row>
    <row r="49" spans="1:38" ht="15.75">
      <c r="A49" s="18"/>
      <c r="B49" s="100" t="s">
        <v>121</v>
      </c>
      <c r="C49" s="64" t="s">
        <v>36</v>
      </c>
      <c r="D49" s="93">
        <v>2015</v>
      </c>
      <c r="E49" s="37"/>
      <c r="F49" s="37"/>
      <c r="G49" s="37">
        <f>SUM(F49-E49)</f>
        <v>0</v>
      </c>
      <c r="H49" s="5"/>
      <c r="I49" s="16">
        <f>SUM(M49+R49+Y49+AD49+AK49)</f>
        <v>0</v>
      </c>
      <c r="J49" s="11"/>
      <c r="K49" s="111"/>
      <c r="L49" s="8"/>
      <c r="M49" s="60"/>
      <c r="N49" s="9"/>
      <c r="O49" s="11"/>
      <c r="P49" s="111"/>
      <c r="Q49" s="8"/>
      <c r="R49" s="99"/>
      <c r="S49" s="9"/>
      <c r="T49" s="11"/>
      <c r="U49" s="111"/>
      <c r="V49" s="111"/>
      <c r="W49" s="111">
        <f>SUM(U49:V49)</f>
        <v>0</v>
      </c>
      <c r="X49" s="142"/>
      <c r="Y49" s="60"/>
      <c r="Z49" s="9"/>
      <c r="AA49" s="11"/>
      <c r="AB49" s="111"/>
      <c r="AC49" s="8"/>
      <c r="AD49" s="99"/>
      <c r="AE49" s="9"/>
      <c r="AF49" s="11"/>
      <c r="AG49" s="111"/>
      <c r="AH49" s="111"/>
      <c r="AI49" s="156"/>
      <c r="AJ49" s="142"/>
      <c r="AK49" s="60"/>
      <c r="AL49" s="9"/>
    </row>
  </sheetData>
  <sortState ref="B10:AL49">
    <sortCondition descending="1" ref="I10:I49"/>
  </sortState>
  <mergeCells count="34">
    <mergeCell ref="AG5:AL5"/>
    <mergeCell ref="AG6:AL6"/>
    <mergeCell ref="AG8:AL8"/>
    <mergeCell ref="AK9:AL9"/>
    <mergeCell ref="AG7:AI7"/>
    <mergeCell ref="AJ7:AL7"/>
    <mergeCell ref="AB5:AE5"/>
    <mergeCell ref="AB6:AE6"/>
    <mergeCell ref="AD9:AE9"/>
    <mergeCell ref="AB7:AE7"/>
    <mergeCell ref="AB8:AE8"/>
    <mergeCell ref="U5:Z5"/>
    <mergeCell ref="U6:Z6"/>
    <mergeCell ref="Y9:Z9"/>
    <mergeCell ref="U7:Z7"/>
    <mergeCell ref="U8:Z8"/>
    <mergeCell ref="A1:I4"/>
    <mergeCell ref="B8:B9"/>
    <mergeCell ref="C8:C9"/>
    <mergeCell ref="D8:D9"/>
    <mergeCell ref="E8:E9"/>
    <mergeCell ref="F8:F9"/>
    <mergeCell ref="I7:I9"/>
    <mergeCell ref="G8:G9"/>
    <mergeCell ref="M9:N9"/>
    <mergeCell ref="K5:N5"/>
    <mergeCell ref="K6:N6"/>
    <mergeCell ref="K7:N7"/>
    <mergeCell ref="K8:N8"/>
    <mergeCell ref="R9:S9"/>
    <mergeCell ref="P5:S5"/>
    <mergeCell ref="P6:S6"/>
    <mergeCell ref="P7:S7"/>
    <mergeCell ref="P8:S8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L18"/>
  <sheetViews>
    <sheetView zoomScaleNormal="100" workbookViewId="0">
      <pane xSplit="9825" topLeftCell="AF1"/>
      <selection activeCell="B5" sqref="B5"/>
      <selection pane="topRight" activeCell="AG6" sqref="AG6:AL6"/>
    </sheetView>
  </sheetViews>
  <sheetFormatPr baseColWidth="10" defaultRowHeight="15"/>
  <cols>
    <col min="1" max="1" width="3.28515625" style="17" customWidth="1"/>
    <col min="2" max="2" width="20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16384" width="11.42578125" style="1"/>
  </cols>
  <sheetData>
    <row r="1" spans="1:38" ht="15.75" customHeight="1" thickTop="1">
      <c r="A1" s="185"/>
      <c r="B1" s="186"/>
      <c r="C1" s="186"/>
      <c r="D1" s="186"/>
      <c r="E1" s="186"/>
      <c r="F1" s="186"/>
      <c r="G1" s="186"/>
      <c r="H1" s="186"/>
      <c r="I1" s="187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</row>
    <row r="2" spans="1:38" ht="15" customHeight="1">
      <c r="A2" s="188"/>
      <c r="B2" s="189"/>
      <c r="C2" s="189"/>
      <c r="D2" s="189"/>
      <c r="E2" s="189"/>
      <c r="F2" s="189"/>
      <c r="G2" s="189"/>
      <c r="H2" s="189"/>
      <c r="I2" s="190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</row>
    <row r="3" spans="1:38">
      <c r="A3" s="188"/>
      <c r="B3" s="189"/>
      <c r="C3" s="189"/>
      <c r="D3" s="189"/>
      <c r="E3" s="189"/>
      <c r="F3" s="189"/>
      <c r="G3" s="189"/>
      <c r="H3" s="189"/>
      <c r="I3" s="190"/>
    </row>
    <row r="4" spans="1:38" ht="15.75" customHeight="1" thickBot="1">
      <c r="A4" s="191"/>
      <c r="B4" s="192"/>
      <c r="C4" s="192"/>
      <c r="D4" s="192"/>
      <c r="E4" s="192"/>
      <c r="F4" s="192"/>
      <c r="G4" s="192"/>
      <c r="H4" s="192"/>
      <c r="I4" s="193"/>
      <c r="K4" s="246"/>
      <c r="L4" s="246"/>
      <c r="M4" s="246"/>
      <c r="N4" s="246"/>
      <c r="P4" s="246"/>
      <c r="Q4" s="246"/>
      <c r="R4" s="246"/>
      <c r="S4" s="246"/>
    </row>
    <row r="5" spans="1:38" ht="16.5" customHeight="1" thickTop="1">
      <c r="B5" s="81" t="s">
        <v>175</v>
      </c>
      <c r="H5" s="5"/>
      <c r="I5" s="12" t="s">
        <v>3</v>
      </c>
      <c r="J5" s="118"/>
      <c r="K5" s="203" t="s">
        <v>102</v>
      </c>
      <c r="L5" s="209"/>
      <c r="M5" s="209"/>
      <c r="N5" s="221"/>
      <c r="O5" s="118"/>
      <c r="P5" s="203" t="s">
        <v>220</v>
      </c>
      <c r="Q5" s="204"/>
      <c r="R5" s="204"/>
      <c r="S5" s="205"/>
      <c r="T5" s="11"/>
      <c r="U5" s="203" t="s">
        <v>249</v>
      </c>
      <c r="V5" s="209"/>
      <c r="W5" s="209"/>
      <c r="X5" s="204"/>
      <c r="Y5" s="204"/>
      <c r="Z5" s="205"/>
      <c r="AA5" s="14"/>
      <c r="AB5" s="203" t="s">
        <v>265</v>
      </c>
      <c r="AC5" s="204"/>
      <c r="AD5" s="204"/>
      <c r="AE5" s="205"/>
      <c r="AF5" s="11"/>
      <c r="AG5" s="203" t="s">
        <v>441</v>
      </c>
      <c r="AH5" s="209"/>
      <c r="AI5" s="209"/>
      <c r="AJ5" s="204"/>
      <c r="AK5" s="204"/>
      <c r="AL5" s="205"/>
    </row>
    <row r="6" spans="1:38" ht="15" customHeight="1">
      <c r="C6" s="44" t="s">
        <v>246</v>
      </c>
      <c r="D6" s="19" t="s">
        <v>11</v>
      </c>
      <c r="H6" s="5"/>
      <c r="I6" s="13" t="s">
        <v>8</v>
      </c>
      <c r="J6" s="119"/>
      <c r="K6" s="230" t="s">
        <v>109</v>
      </c>
      <c r="L6" s="231"/>
      <c r="M6" s="231"/>
      <c r="N6" s="232"/>
      <c r="O6" s="119"/>
      <c r="P6" s="206" t="s">
        <v>221</v>
      </c>
      <c r="Q6" s="207"/>
      <c r="R6" s="207"/>
      <c r="S6" s="208"/>
      <c r="T6" s="11"/>
      <c r="U6" s="206" t="s">
        <v>266</v>
      </c>
      <c r="V6" s="210"/>
      <c r="W6" s="210"/>
      <c r="X6" s="207"/>
      <c r="Y6" s="207"/>
      <c r="Z6" s="208"/>
      <c r="AA6" s="15"/>
      <c r="AB6" s="206" t="s">
        <v>36</v>
      </c>
      <c r="AC6" s="207"/>
      <c r="AD6" s="207"/>
      <c r="AE6" s="208"/>
      <c r="AF6" s="11"/>
      <c r="AG6" s="206" t="s">
        <v>41</v>
      </c>
      <c r="AH6" s="210"/>
      <c r="AI6" s="210"/>
      <c r="AJ6" s="207"/>
      <c r="AK6" s="207"/>
      <c r="AL6" s="208"/>
    </row>
    <row r="7" spans="1:38" ht="13.5" customHeight="1">
      <c r="C7" s="62" t="s">
        <v>258</v>
      </c>
      <c r="D7" s="165">
        <v>4</v>
      </c>
      <c r="F7" s="22"/>
      <c r="G7" s="22"/>
      <c r="H7" s="6"/>
      <c r="I7" s="194" t="s">
        <v>5</v>
      </c>
      <c r="J7" s="120"/>
      <c r="K7" s="243" t="s">
        <v>163</v>
      </c>
      <c r="L7" s="244"/>
      <c r="M7" s="244"/>
      <c r="N7" s="245"/>
      <c r="O7" s="120"/>
      <c r="P7" s="243" t="s">
        <v>163</v>
      </c>
      <c r="Q7" s="244"/>
      <c r="R7" s="244"/>
      <c r="S7" s="245"/>
      <c r="T7" s="11"/>
      <c r="U7" s="238" t="s">
        <v>253</v>
      </c>
      <c r="V7" s="238"/>
      <c r="W7" s="238"/>
      <c r="X7" s="238"/>
      <c r="Y7" s="239"/>
      <c r="Z7" s="239"/>
      <c r="AA7" s="10"/>
      <c r="AB7" s="226" t="s">
        <v>163</v>
      </c>
      <c r="AC7" s="226"/>
      <c r="AD7" s="226"/>
      <c r="AE7" s="226"/>
      <c r="AF7" s="11"/>
      <c r="AG7" s="238" t="s">
        <v>450</v>
      </c>
      <c r="AH7" s="238"/>
      <c r="AI7" s="238"/>
      <c r="AJ7" s="238"/>
      <c r="AK7" s="239"/>
      <c r="AL7" s="239"/>
    </row>
    <row r="8" spans="1:38" ht="15" customHeight="1">
      <c r="B8" s="197" t="s">
        <v>73</v>
      </c>
      <c r="C8" s="197" t="s">
        <v>34</v>
      </c>
      <c r="D8" s="197" t="s">
        <v>9</v>
      </c>
      <c r="E8" s="199" t="s">
        <v>101</v>
      </c>
      <c r="F8" s="201" t="s">
        <v>10</v>
      </c>
      <c r="G8" s="201" t="s">
        <v>148</v>
      </c>
      <c r="H8" s="7"/>
      <c r="I8" s="223"/>
      <c r="J8" s="121"/>
      <c r="K8" s="227" t="s">
        <v>164</v>
      </c>
      <c r="L8" s="228"/>
      <c r="M8" s="228"/>
      <c r="N8" s="229"/>
      <c r="O8" s="121"/>
      <c r="P8" s="227" t="s">
        <v>164</v>
      </c>
      <c r="Q8" s="228"/>
      <c r="R8" s="228"/>
      <c r="S8" s="229"/>
      <c r="T8" s="11"/>
      <c r="U8" s="240" t="s">
        <v>254</v>
      </c>
      <c r="V8" s="241"/>
      <c r="W8" s="241"/>
      <c r="X8" s="241"/>
      <c r="Y8" s="242"/>
      <c r="Z8" s="242"/>
      <c r="AA8" s="11"/>
      <c r="AB8" s="227" t="s">
        <v>435</v>
      </c>
      <c r="AC8" s="228"/>
      <c r="AD8" s="228"/>
      <c r="AE8" s="229"/>
      <c r="AF8" s="11"/>
      <c r="AG8" s="240" t="s">
        <v>454</v>
      </c>
      <c r="AH8" s="241"/>
      <c r="AI8" s="241"/>
      <c r="AJ8" s="241"/>
      <c r="AK8" s="242"/>
      <c r="AL8" s="242"/>
    </row>
    <row r="9" spans="1:38" ht="15" customHeight="1">
      <c r="B9" s="198"/>
      <c r="C9" s="222"/>
      <c r="D9" s="222"/>
      <c r="E9" s="200"/>
      <c r="F9" s="235"/>
      <c r="G9" s="235"/>
      <c r="H9" s="7"/>
      <c r="I9" s="223"/>
      <c r="J9" s="121"/>
      <c r="K9" s="127" t="s">
        <v>165</v>
      </c>
      <c r="L9" s="127" t="s">
        <v>4</v>
      </c>
      <c r="M9" s="211" t="s">
        <v>18</v>
      </c>
      <c r="N9" s="212"/>
      <c r="O9" s="121"/>
      <c r="P9" s="127" t="s">
        <v>165</v>
      </c>
      <c r="Q9" s="127" t="s">
        <v>4</v>
      </c>
      <c r="R9" s="211" t="s">
        <v>18</v>
      </c>
      <c r="S9" s="212"/>
      <c r="T9" s="11"/>
      <c r="U9" s="127" t="s">
        <v>250</v>
      </c>
      <c r="V9" s="127" t="s">
        <v>251</v>
      </c>
      <c r="W9" s="127" t="s">
        <v>252</v>
      </c>
      <c r="X9" s="127" t="s">
        <v>4</v>
      </c>
      <c r="Y9" s="211" t="s">
        <v>18</v>
      </c>
      <c r="Z9" s="212"/>
      <c r="AA9" s="11"/>
      <c r="AB9" s="127" t="s">
        <v>35</v>
      </c>
      <c r="AC9" s="127" t="s">
        <v>4</v>
      </c>
      <c r="AD9" s="211" t="s">
        <v>18</v>
      </c>
      <c r="AE9" s="212"/>
      <c r="AF9" s="11"/>
      <c r="AG9" s="127" t="s">
        <v>250</v>
      </c>
      <c r="AH9" s="127" t="s">
        <v>251</v>
      </c>
      <c r="AI9" s="127" t="s">
        <v>252</v>
      </c>
      <c r="AJ9" s="127" t="s">
        <v>4</v>
      </c>
      <c r="AK9" s="211" t="s">
        <v>18</v>
      </c>
      <c r="AL9" s="212"/>
    </row>
    <row r="10" spans="1:38" ht="15" customHeight="1">
      <c r="A10" s="18">
        <v>1</v>
      </c>
      <c r="B10" s="100" t="s">
        <v>178</v>
      </c>
      <c r="C10" s="63" t="s">
        <v>179</v>
      </c>
      <c r="D10" s="93">
        <v>2015</v>
      </c>
      <c r="E10" s="37">
        <v>22.8</v>
      </c>
      <c r="F10" s="66">
        <v>21.7</v>
      </c>
      <c r="G10" s="66">
        <f>SUM(F10-E10)</f>
        <v>-1.1000000000000014</v>
      </c>
      <c r="H10" s="5"/>
      <c r="I10" s="16">
        <f>SUM(M10+R10+Y10+AD10+AK10)</f>
        <v>960</v>
      </c>
      <c r="J10" s="11"/>
      <c r="K10" s="138">
        <v>98</v>
      </c>
      <c r="L10" s="58">
        <v>1</v>
      </c>
      <c r="M10" s="99">
        <v>200</v>
      </c>
      <c r="N10" s="9" t="s">
        <v>1</v>
      </c>
      <c r="O10" s="11"/>
      <c r="P10" s="138">
        <v>86</v>
      </c>
      <c r="Q10" s="58">
        <v>1</v>
      </c>
      <c r="R10" s="33">
        <v>200</v>
      </c>
      <c r="S10" s="9" t="s">
        <v>1</v>
      </c>
      <c r="T10" s="11"/>
      <c r="U10" s="135">
        <v>107</v>
      </c>
      <c r="V10" s="156">
        <v>98</v>
      </c>
      <c r="W10" s="156">
        <f>SUM(U10:V10)</f>
        <v>205</v>
      </c>
      <c r="X10" s="141">
        <v>1</v>
      </c>
      <c r="Y10" s="33">
        <v>280</v>
      </c>
      <c r="Z10" s="9" t="s">
        <v>1</v>
      </c>
      <c r="AA10" s="11"/>
      <c r="AB10" s="111"/>
      <c r="AC10" s="8"/>
      <c r="AD10" s="60"/>
      <c r="AE10" s="59"/>
      <c r="AF10" s="11"/>
      <c r="AG10" s="135">
        <v>95</v>
      </c>
      <c r="AH10" s="156">
        <v>101</v>
      </c>
      <c r="AI10" s="156">
        <f>SUM(AG10:AH10)</f>
        <v>196</v>
      </c>
      <c r="AJ10" s="141">
        <v>1</v>
      </c>
      <c r="AK10" s="99">
        <v>280</v>
      </c>
      <c r="AL10" s="9" t="s">
        <v>1</v>
      </c>
    </row>
    <row r="11" spans="1:38" ht="15" customHeight="1">
      <c r="A11" s="18">
        <v>2</v>
      </c>
      <c r="B11" s="100" t="s">
        <v>146</v>
      </c>
      <c r="C11" s="63" t="s">
        <v>225</v>
      </c>
      <c r="D11" s="83">
        <v>2016</v>
      </c>
      <c r="E11" s="37">
        <v>27.1</v>
      </c>
      <c r="F11" s="66">
        <v>26.3</v>
      </c>
      <c r="G11" s="66">
        <f>SUM(F11-E11)</f>
        <v>-0.80000000000000071</v>
      </c>
      <c r="H11" s="5"/>
      <c r="I11" s="16">
        <f>SUM(M11+R11+Y11+AD11+AK11)</f>
        <v>575</v>
      </c>
      <c r="J11" s="11"/>
      <c r="K11" s="111"/>
      <c r="L11" s="8"/>
      <c r="M11" s="60"/>
      <c r="N11" s="9"/>
      <c r="O11" s="11"/>
      <c r="P11" s="135">
        <v>104</v>
      </c>
      <c r="Q11" s="8">
        <v>3</v>
      </c>
      <c r="R11" s="33">
        <v>168</v>
      </c>
      <c r="S11" s="9" t="s">
        <v>1</v>
      </c>
      <c r="T11" s="11"/>
      <c r="U11" s="136">
        <v>56</v>
      </c>
      <c r="V11" s="156">
        <v>49</v>
      </c>
      <c r="W11" s="156">
        <f>SUM(U11:V11)</f>
        <v>105</v>
      </c>
      <c r="X11" s="141">
        <v>2</v>
      </c>
      <c r="Y11" s="33">
        <v>115</v>
      </c>
      <c r="Z11" s="9" t="s">
        <v>1</v>
      </c>
      <c r="AA11" s="11"/>
      <c r="AB11" s="136">
        <v>52</v>
      </c>
      <c r="AC11" s="8">
        <v>2</v>
      </c>
      <c r="AD11" s="99">
        <v>92</v>
      </c>
      <c r="AE11" s="59" t="s">
        <v>1</v>
      </c>
      <c r="AF11" s="11"/>
      <c r="AG11" s="135">
        <v>107</v>
      </c>
      <c r="AH11" s="156">
        <v>117</v>
      </c>
      <c r="AI11" s="156">
        <f>SUM(AG11:AH11)</f>
        <v>224</v>
      </c>
      <c r="AJ11" s="141">
        <v>3</v>
      </c>
      <c r="AK11" s="99">
        <v>200</v>
      </c>
      <c r="AL11" s="9" t="s">
        <v>1</v>
      </c>
    </row>
    <row r="12" spans="1:38" ht="15.75">
      <c r="A12" s="18">
        <v>3</v>
      </c>
      <c r="B12" s="100" t="s">
        <v>180</v>
      </c>
      <c r="C12" s="63" t="s">
        <v>37</v>
      </c>
      <c r="D12" s="84">
        <v>2015</v>
      </c>
      <c r="E12" s="37">
        <v>41.1</v>
      </c>
      <c r="F12" s="37">
        <v>41.2</v>
      </c>
      <c r="G12" s="37">
        <f>SUM(F12-E12)</f>
        <v>0.10000000000000142</v>
      </c>
      <c r="H12" s="5"/>
      <c r="I12" s="16">
        <f>SUM(M12+R12+Y12+AD12+AK12)</f>
        <v>508</v>
      </c>
      <c r="J12" s="11"/>
      <c r="K12" s="135">
        <v>116</v>
      </c>
      <c r="L12" s="8">
        <v>2</v>
      </c>
      <c r="M12" s="99">
        <v>184</v>
      </c>
      <c r="N12" s="9" t="s">
        <v>1</v>
      </c>
      <c r="O12" s="11"/>
      <c r="P12" s="111"/>
      <c r="Q12" s="8"/>
      <c r="R12" s="99"/>
      <c r="S12" s="9"/>
      <c r="T12" s="11"/>
      <c r="U12" s="136">
        <v>61</v>
      </c>
      <c r="V12" s="156">
        <v>57</v>
      </c>
      <c r="W12" s="156">
        <f>SUM(U12:V12)</f>
        <v>118</v>
      </c>
      <c r="X12" s="141">
        <v>3</v>
      </c>
      <c r="Y12" s="33">
        <v>100</v>
      </c>
      <c r="Z12" s="9" t="s">
        <v>1</v>
      </c>
      <c r="AA12" s="11"/>
      <c r="AB12" s="136">
        <v>57</v>
      </c>
      <c r="AC12" s="8">
        <v>3</v>
      </c>
      <c r="AD12" s="99">
        <v>84</v>
      </c>
      <c r="AE12" s="59" t="s">
        <v>1</v>
      </c>
      <c r="AF12" s="11"/>
      <c r="AG12" s="136">
        <v>62</v>
      </c>
      <c r="AH12" s="156">
        <v>59</v>
      </c>
      <c r="AI12" s="156">
        <f>SUM(AG12:AH12)</f>
        <v>121</v>
      </c>
      <c r="AJ12" s="141">
        <v>1</v>
      </c>
      <c r="AK12" s="33">
        <v>140</v>
      </c>
      <c r="AL12" s="9" t="s">
        <v>1</v>
      </c>
    </row>
    <row r="13" spans="1:38" ht="15.75">
      <c r="A13" s="18">
        <v>4</v>
      </c>
      <c r="B13" s="100" t="s">
        <v>199</v>
      </c>
      <c r="C13" s="64" t="s">
        <v>47</v>
      </c>
      <c r="D13" s="84">
        <v>2015</v>
      </c>
      <c r="E13" s="37">
        <v>41.6</v>
      </c>
      <c r="F13" s="37">
        <v>39.700000000000003</v>
      </c>
      <c r="G13" s="37">
        <f>SUM(F13-E13)</f>
        <v>-1.8999999999999986</v>
      </c>
      <c r="H13" s="5"/>
      <c r="I13" s="16">
        <f>SUM(M13+R13+Y13+AD13+AK13)</f>
        <v>470</v>
      </c>
      <c r="J13" s="11"/>
      <c r="K13" s="136">
        <v>61</v>
      </c>
      <c r="L13" s="8">
        <v>1</v>
      </c>
      <c r="M13" s="99">
        <v>100</v>
      </c>
      <c r="N13" s="9" t="s">
        <v>1</v>
      </c>
      <c r="O13" s="11"/>
      <c r="P13" s="111"/>
      <c r="Q13" s="8"/>
      <c r="R13" s="99"/>
      <c r="S13" s="9"/>
      <c r="T13" s="11"/>
      <c r="U13" s="136">
        <v>53</v>
      </c>
      <c r="V13" s="156">
        <v>51</v>
      </c>
      <c r="W13" s="156">
        <f>SUM(U13:V13)</f>
        <v>104</v>
      </c>
      <c r="X13" s="141">
        <v>1</v>
      </c>
      <c r="Y13" s="33">
        <v>140</v>
      </c>
      <c r="Z13" s="9" t="s">
        <v>1</v>
      </c>
      <c r="AA13" s="11"/>
      <c r="AB13" s="111"/>
      <c r="AC13" s="8"/>
      <c r="AD13" s="99"/>
      <c r="AE13" s="59"/>
      <c r="AF13" s="11"/>
      <c r="AG13" s="135">
        <v>110</v>
      </c>
      <c r="AH13" s="156">
        <v>103</v>
      </c>
      <c r="AI13" s="156">
        <f>SUM(AG13:AH13)</f>
        <v>213</v>
      </c>
      <c r="AJ13" s="141">
        <v>2</v>
      </c>
      <c r="AK13" s="99">
        <v>230</v>
      </c>
      <c r="AL13" s="9" t="s">
        <v>1</v>
      </c>
    </row>
    <row r="14" spans="1:38" ht="15.75">
      <c r="A14" s="18">
        <v>5</v>
      </c>
      <c r="B14" s="100" t="s">
        <v>235</v>
      </c>
      <c r="C14" s="63" t="s">
        <v>41</v>
      </c>
      <c r="D14" s="83">
        <v>2016</v>
      </c>
      <c r="E14" s="37">
        <v>54</v>
      </c>
      <c r="F14" s="37">
        <v>43.9</v>
      </c>
      <c r="G14" s="37">
        <f>SUM(F14-E14)</f>
        <v>-10.100000000000001</v>
      </c>
      <c r="H14" s="72"/>
      <c r="I14" s="16">
        <f>SUM(M14+R14+Y14+AD14+AK14)</f>
        <v>307.5</v>
      </c>
      <c r="J14" s="11"/>
      <c r="K14" s="111"/>
      <c r="L14" s="79"/>
      <c r="M14" s="60"/>
      <c r="N14" s="9"/>
      <c r="O14" s="11"/>
      <c r="P14" s="136">
        <v>54</v>
      </c>
      <c r="Q14" s="79">
        <v>1</v>
      </c>
      <c r="R14" s="52">
        <v>100</v>
      </c>
      <c r="S14" s="9" t="s">
        <v>1</v>
      </c>
      <c r="T14" s="11"/>
      <c r="U14" s="111"/>
      <c r="V14" s="156"/>
      <c r="W14" s="156"/>
      <c r="X14" s="141"/>
      <c r="Y14" s="33"/>
      <c r="Z14" s="9"/>
      <c r="AA14" s="11"/>
      <c r="AB14" s="136">
        <v>49</v>
      </c>
      <c r="AC14" s="8">
        <v>1</v>
      </c>
      <c r="AD14" s="99">
        <v>100</v>
      </c>
      <c r="AE14" s="59" t="s">
        <v>1</v>
      </c>
      <c r="AF14" s="11"/>
      <c r="AG14" s="136">
        <v>58</v>
      </c>
      <c r="AH14" s="156">
        <v>66</v>
      </c>
      <c r="AI14" s="156">
        <f>SUM(AG14:AH14)</f>
        <v>124</v>
      </c>
      <c r="AJ14" s="141">
        <v>2</v>
      </c>
      <c r="AK14" s="33">
        <v>107.5</v>
      </c>
      <c r="AL14" s="9" t="s">
        <v>1</v>
      </c>
    </row>
    <row r="15" spans="1:38" ht="15.75">
      <c r="A15" s="18">
        <v>6</v>
      </c>
      <c r="B15" s="100" t="s">
        <v>236</v>
      </c>
      <c r="C15" s="64" t="s">
        <v>68</v>
      </c>
      <c r="D15" s="83">
        <v>2016</v>
      </c>
      <c r="E15" s="37">
        <v>54</v>
      </c>
      <c r="F15" s="37">
        <v>54</v>
      </c>
      <c r="G15" s="37">
        <f>SUM(F15-E15)</f>
        <v>0</v>
      </c>
      <c r="H15" s="72"/>
      <c r="I15" s="16">
        <f>SUM(M15+R15+Y15+AD15+AK15)</f>
        <v>259</v>
      </c>
      <c r="J15" s="11"/>
      <c r="K15" s="111"/>
      <c r="L15" s="79"/>
      <c r="M15" s="60"/>
      <c r="N15" s="9"/>
      <c r="O15" s="11"/>
      <c r="P15" s="136">
        <v>63</v>
      </c>
      <c r="Q15" s="79">
        <v>2</v>
      </c>
      <c r="R15" s="52">
        <v>92</v>
      </c>
      <c r="S15" s="9" t="s">
        <v>1</v>
      </c>
      <c r="T15" s="11"/>
      <c r="U15" s="136">
        <v>64</v>
      </c>
      <c r="V15" s="156">
        <v>65</v>
      </c>
      <c r="W15" s="156">
        <f>SUM(U15:V15)</f>
        <v>129</v>
      </c>
      <c r="X15" s="141">
        <v>4</v>
      </c>
      <c r="Y15" s="52">
        <v>92</v>
      </c>
      <c r="Z15" s="9" t="s">
        <v>1</v>
      </c>
      <c r="AA15" s="11"/>
      <c r="AB15" s="136">
        <v>66</v>
      </c>
      <c r="AC15" s="8">
        <v>4</v>
      </c>
      <c r="AD15" s="99">
        <v>75</v>
      </c>
      <c r="AE15" s="59" t="s">
        <v>1</v>
      </c>
      <c r="AF15" s="11"/>
      <c r="AG15" s="111"/>
      <c r="AH15" s="156"/>
      <c r="AI15" s="156"/>
      <c r="AJ15" s="141"/>
      <c r="AK15" s="99"/>
      <c r="AL15" s="9"/>
    </row>
    <row r="16" spans="1:38" ht="15.75">
      <c r="A16" s="18">
        <v>7</v>
      </c>
      <c r="B16" s="100" t="s">
        <v>237</v>
      </c>
      <c r="C16" s="63" t="s">
        <v>41</v>
      </c>
      <c r="D16" s="83">
        <v>2016</v>
      </c>
      <c r="E16" s="37">
        <v>54</v>
      </c>
      <c r="F16" s="37">
        <v>54</v>
      </c>
      <c r="G16" s="37">
        <f>SUM(F16-E16)</f>
        <v>0</v>
      </c>
      <c r="H16" s="72"/>
      <c r="I16" s="16">
        <f>SUM(M16+R16+Y16+AD16+AK16)</f>
        <v>191.5</v>
      </c>
      <c r="J16" s="11"/>
      <c r="K16" s="111"/>
      <c r="L16" s="79"/>
      <c r="M16" s="60"/>
      <c r="N16" s="9"/>
      <c r="O16" s="11"/>
      <c r="P16" s="136">
        <v>76</v>
      </c>
      <c r="Q16" s="79">
        <v>3</v>
      </c>
      <c r="R16" s="52">
        <v>84</v>
      </c>
      <c r="S16" s="9" t="s">
        <v>1</v>
      </c>
      <c r="T16" s="11"/>
      <c r="U16" s="111"/>
      <c r="V16" s="156"/>
      <c r="W16" s="156"/>
      <c r="X16" s="141"/>
      <c r="Y16" s="33"/>
      <c r="Z16" s="9"/>
      <c r="AA16" s="11"/>
      <c r="AB16" s="111"/>
      <c r="AC16" s="8"/>
      <c r="AD16" s="99"/>
      <c r="AE16" s="59"/>
      <c r="AF16" s="11"/>
      <c r="AG16" s="136">
        <v>66</v>
      </c>
      <c r="AH16" s="156">
        <v>58</v>
      </c>
      <c r="AI16" s="156">
        <f>SUM(AG16:AH16)</f>
        <v>124</v>
      </c>
      <c r="AJ16" s="141">
        <v>2</v>
      </c>
      <c r="AK16" s="33">
        <v>107.5</v>
      </c>
      <c r="AL16" s="9" t="s">
        <v>1</v>
      </c>
    </row>
    <row r="17" spans="1:38" ht="15.75">
      <c r="A17" s="18">
        <v>8</v>
      </c>
      <c r="B17" s="100" t="s">
        <v>226</v>
      </c>
      <c r="C17" s="63" t="s">
        <v>227</v>
      </c>
      <c r="D17" s="84">
        <v>2015</v>
      </c>
      <c r="E17" s="37">
        <v>34.6</v>
      </c>
      <c r="F17" s="37"/>
      <c r="G17" s="37">
        <f>SUM(F17-E17)</f>
        <v>-34.6</v>
      </c>
      <c r="H17" s="72"/>
      <c r="I17" s="16">
        <f>SUM(M17+R17+Y17+AD17+AK17)</f>
        <v>184</v>
      </c>
      <c r="J17" s="11"/>
      <c r="K17" s="111"/>
      <c r="L17" s="79"/>
      <c r="M17" s="60"/>
      <c r="N17" s="9"/>
      <c r="O17" s="11"/>
      <c r="P17" s="135">
        <v>89</v>
      </c>
      <c r="Q17" s="79">
        <v>2</v>
      </c>
      <c r="R17" s="60">
        <v>184</v>
      </c>
      <c r="S17" s="9" t="s">
        <v>1</v>
      </c>
      <c r="T17" s="11"/>
      <c r="U17" s="111"/>
      <c r="V17" s="156"/>
      <c r="W17" s="156"/>
      <c r="X17" s="141"/>
      <c r="Y17" s="33"/>
      <c r="Z17" s="9"/>
      <c r="AA17" s="11"/>
      <c r="AB17" s="111"/>
      <c r="AC17" s="8"/>
      <c r="AD17" s="60"/>
      <c r="AE17" s="59"/>
      <c r="AF17" s="11"/>
      <c r="AG17" s="111"/>
      <c r="AH17" s="156"/>
      <c r="AI17" s="156">
        <f>SUM(AG17:AH17)</f>
        <v>0</v>
      </c>
      <c r="AJ17" s="141"/>
      <c r="AK17" s="60"/>
      <c r="AL17" s="9"/>
    </row>
    <row r="18" spans="1:38" ht="15.75">
      <c r="A18" s="18"/>
      <c r="B18" s="100" t="s">
        <v>111</v>
      </c>
      <c r="C18" s="63" t="s">
        <v>37</v>
      </c>
      <c r="D18" s="84">
        <v>2015</v>
      </c>
      <c r="E18" s="37"/>
      <c r="F18" s="37"/>
      <c r="G18" s="37">
        <f>SUM(F18-E18)</f>
        <v>0</v>
      </c>
      <c r="H18" s="72"/>
      <c r="I18" s="16">
        <f>SUM(M18+R18+Y18+AD18+AK18)</f>
        <v>0</v>
      </c>
      <c r="J18" s="11"/>
      <c r="K18" s="111"/>
      <c r="L18" s="79"/>
      <c r="M18" s="60"/>
      <c r="N18" s="9"/>
      <c r="O18" s="11"/>
      <c r="P18" s="111"/>
      <c r="Q18" s="79"/>
      <c r="R18" s="60"/>
      <c r="S18" s="9"/>
      <c r="T18" s="11"/>
      <c r="U18" s="111"/>
      <c r="V18" s="156"/>
      <c r="W18" s="156"/>
      <c r="X18" s="141"/>
      <c r="Y18" s="99"/>
      <c r="Z18" s="9"/>
      <c r="AA18" s="11"/>
      <c r="AB18" s="111"/>
      <c r="AC18" s="8"/>
      <c r="AD18" s="99"/>
      <c r="AE18" s="59"/>
      <c r="AF18" s="11"/>
      <c r="AG18" s="111"/>
      <c r="AH18" s="156"/>
      <c r="AI18" s="156">
        <f>SUM(AG18:AH18)</f>
        <v>0</v>
      </c>
      <c r="AJ18" s="141"/>
      <c r="AK18" s="99"/>
      <c r="AL18" s="9"/>
    </row>
  </sheetData>
  <sortState ref="B10:AL18">
    <sortCondition descending="1" ref="I10:I18"/>
  </sortState>
  <mergeCells count="35">
    <mergeCell ref="AG5:AL5"/>
    <mergeCell ref="AG6:AL6"/>
    <mergeCell ref="AG7:AL7"/>
    <mergeCell ref="AG8:AL8"/>
    <mergeCell ref="AK9:AL9"/>
    <mergeCell ref="AB5:AE5"/>
    <mergeCell ref="AB6:AE6"/>
    <mergeCell ref="AB7:AE7"/>
    <mergeCell ref="AB8:AE8"/>
    <mergeCell ref="AD9:AE9"/>
    <mergeCell ref="U5:Z5"/>
    <mergeCell ref="U6:Z6"/>
    <mergeCell ref="U7:Z7"/>
    <mergeCell ref="U8:Z8"/>
    <mergeCell ref="Y9:Z9"/>
    <mergeCell ref="K4:N4"/>
    <mergeCell ref="K5:N5"/>
    <mergeCell ref="M9:N9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P8:S8"/>
    <mergeCell ref="R9:S9"/>
    <mergeCell ref="P4:S4"/>
    <mergeCell ref="P5:S5"/>
    <mergeCell ref="P6:S6"/>
    <mergeCell ref="P7:S7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L12"/>
  <sheetViews>
    <sheetView zoomScaleNormal="100" workbookViewId="0">
      <pane xSplit="8820" topLeftCell="AF1"/>
      <selection activeCell="I10" sqref="I10"/>
      <selection pane="topRight" activeCell="AK10" sqref="AK10:AK12"/>
    </sheetView>
  </sheetViews>
  <sheetFormatPr baseColWidth="10" defaultRowHeight="15"/>
  <cols>
    <col min="1" max="1" width="3.28515625" style="91" customWidth="1"/>
    <col min="2" max="2" width="16.42578125" style="91" customWidth="1"/>
    <col min="3" max="3" width="13.140625" style="91" customWidth="1"/>
    <col min="4" max="4" width="9.28515625" style="91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16384" width="11.42578125" style="1"/>
  </cols>
  <sheetData>
    <row r="1" spans="1:38" ht="15.75" customHeight="1" thickTop="1">
      <c r="A1" s="185"/>
      <c r="B1" s="186"/>
      <c r="C1" s="186"/>
      <c r="D1" s="186"/>
      <c r="E1" s="186"/>
      <c r="F1" s="186"/>
      <c r="G1" s="186"/>
      <c r="H1" s="186"/>
      <c r="I1" s="187"/>
      <c r="K1" s="247"/>
      <c r="L1" s="247"/>
      <c r="M1" s="247"/>
      <c r="N1" s="247"/>
      <c r="P1" s="247"/>
      <c r="Q1" s="247"/>
      <c r="R1" s="247"/>
      <c r="S1" s="247"/>
      <c r="U1" s="56"/>
      <c r="V1" s="56"/>
      <c r="W1" s="56"/>
      <c r="X1" s="56"/>
      <c r="Y1" s="56"/>
      <c r="Z1" s="56"/>
      <c r="AB1" s="247"/>
      <c r="AC1" s="247"/>
      <c r="AD1" s="247"/>
      <c r="AE1" s="247"/>
      <c r="AG1" s="56"/>
      <c r="AH1" s="56"/>
      <c r="AI1" s="56"/>
      <c r="AJ1" s="56"/>
      <c r="AK1" s="56"/>
      <c r="AL1" s="56"/>
    </row>
    <row r="2" spans="1:38" ht="15" customHeight="1">
      <c r="A2" s="188"/>
      <c r="B2" s="189"/>
      <c r="C2" s="189"/>
      <c r="D2" s="189"/>
      <c r="E2" s="189"/>
      <c r="F2" s="189"/>
      <c r="G2" s="189"/>
      <c r="H2" s="189"/>
      <c r="I2" s="190"/>
      <c r="K2" s="247"/>
      <c r="L2" s="247"/>
      <c r="M2" s="247"/>
      <c r="N2" s="247"/>
      <c r="P2" s="247"/>
      <c r="Q2" s="247"/>
      <c r="R2" s="247"/>
      <c r="S2" s="247"/>
      <c r="U2" s="56"/>
      <c r="V2" s="56"/>
      <c r="W2" s="56"/>
      <c r="X2" s="56"/>
      <c r="Y2" s="56"/>
      <c r="Z2" s="56"/>
      <c r="AB2" s="247"/>
      <c r="AC2" s="247"/>
      <c r="AD2" s="247"/>
      <c r="AE2" s="247"/>
      <c r="AG2" s="56"/>
      <c r="AH2" s="56"/>
      <c r="AI2" s="56"/>
      <c r="AJ2" s="56"/>
      <c r="AK2" s="56"/>
      <c r="AL2" s="56"/>
    </row>
    <row r="3" spans="1:38">
      <c r="A3" s="188"/>
      <c r="B3" s="189"/>
      <c r="C3" s="189"/>
      <c r="D3" s="189"/>
      <c r="E3" s="189"/>
      <c r="F3" s="189"/>
      <c r="G3" s="189"/>
      <c r="H3" s="189"/>
      <c r="I3" s="190"/>
    </row>
    <row r="4" spans="1:38" ht="15.75" customHeight="1" thickBot="1">
      <c r="A4" s="191"/>
      <c r="B4" s="192"/>
      <c r="C4" s="192"/>
      <c r="D4" s="192"/>
      <c r="E4" s="192"/>
      <c r="F4" s="192"/>
      <c r="G4" s="192"/>
      <c r="H4" s="192"/>
      <c r="I4" s="193"/>
      <c r="K4" s="248"/>
      <c r="L4" s="248"/>
      <c r="M4" s="248"/>
      <c r="N4" s="248"/>
      <c r="P4" s="248"/>
      <c r="Q4" s="248"/>
      <c r="R4" s="248"/>
      <c r="S4" s="248"/>
      <c r="AB4" s="248"/>
      <c r="AC4" s="248"/>
      <c r="AD4" s="248"/>
      <c r="AE4" s="248"/>
    </row>
    <row r="5" spans="1:38" ht="16.5" customHeight="1" thickTop="1">
      <c r="B5" s="81" t="s">
        <v>176</v>
      </c>
      <c r="H5" s="5"/>
      <c r="I5" s="122" t="s">
        <v>3</v>
      </c>
      <c r="J5" s="112"/>
      <c r="O5" s="112"/>
      <c r="T5" s="11"/>
      <c r="U5" s="203" t="s">
        <v>249</v>
      </c>
      <c r="V5" s="209"/>
      <c r="W5" s="209"/>
      <c r="X5" s="204"/>
      <c r="Y5" s="204"/>
      <c r="Z5" s="205"/>
      <c r="AA5" s="112"/>
      <c r="AF5" s="11"/>
      <c r="AG5" s="203" t="s">
        <v>441</v>
      </c>
      <c r="AH5" s="209"/>
      <c r="AI5" s="209"/>
      <c r="AJ5" s="204"/>
      <c r="AK5" s="204"/>
      <c r="AL5" s="205"/>
    </row>
    <row r="6" spans="1:38" ht="15" customHeight="1">
      <c r="C6" s="44" t="s">
        <v>202</v>
      </c>
      <c r="D6" s="19" t="s">
        <v>11</v>
      </c>
      <c r="H6" s="5"/>
      <c r="I6" s="123" t="s">
        <v>119</v>
      </c>
      <c r="J6" s="113"/>
      <c r="K6" s="115"/>
      <c r="L6" s="115"/>
      <c r="M6" s="115"/>
      <c r="N6" s="115"/>
      <c r="O6" s="113"/>
      <c r="P6" s="115"/>
      <c r="Q6" s="115"/>
      <c r="R6" s="115"/>
      <c r="S6" s="115"/>
      <c r="T6" s="11"/>
      <c r="U6" s="206" t="s">
        <v>266</v>
      </c>
      <c r="V6" s="210"/>
      <c r="W6" s="210"/>
      <c r="X6" s="207"/>
      <c r="Y6" s="207"/>
      <c r="Z6" s="208"/>
      <c r="AA6" s="113"/>
      <c r="AB6" s="115"/>
      <c r="AC6" s="115"/>
      <c r="AD6" s="115"/>
      <c r="AE6" s="115"/>
      <c r="AF6" s="11"/>
      <c r="AG6" s="206" t="s">
        <v>41</v>
      </c>
      <c r="AH6" s="210"/>
      <c r="AI6" s="210"/>
      <c r="AJ6" s="207"/>
      <c r="AK6" s="207"/>
      <c r="AL6" s="208"/>
    </row>
    <row r="7" spans="1:38" ht="13.5" customHeight="1">
      <c r="C7" s="62" t="s">
        <v>203</v>
      </c>
      <c r="D7" s="165">
        <v>1</v>
      </c>
      <c r="F7" s="22"/>
      <c r="G7" s="22"/>
      <c r="H7" s="6"/>
      <c r="I7" s="194" t="s">
        <v>5</v>
      </c>
      <c r="J7" s="10"/>
      <c r="K7" s="203" t="s">
        <v>174</v>
      </c>
      <c r="L7" s="209"/>
      <c r="M7" s="209"/>
      <c r="N7" s="221"/>
      <c r="O7" s="10"/>
      <c r="P7" s="203" t="s">
        <v>220</v>
      </c>
      <c r="Q7" s="204"/>
      <c r="R7" s="204"/>
      <c r="S7" s="205"/>
      <c r="T7" s="11"/>
      <c r="U7" s="238"/>
      <c r="V7" s="238"/>
      <c r="W7" s="238"/>
      <c r="X7" s="238"/>
      <c r="Y7" s="239"/>
      <c r="Z7" s="239"/>
      <c r="AA7" s="10"/>
      <c r="AB7" s="203" t="s">
        <v>265</v>
      </c>
      <c r="AC7" s="204"/>
      <c r="AD7" s="204"/>
      <c r="AE7" s="205"/>
      <c r="AF7" s="11"/>
      <c r="AG7" s="243" t="s">
        <v>450</v>
      </c>
      <c r="AH7" s="244"/>
      <c r="AI7" s="244"/>
      <c r="AJ7" s="244"/>
      <c r="AK7" s="279"/>
      <c r="AL7" s="253"/>
    </row>
    <row r="8" spans="1:38" ht="15" customHeight="1">
      <c r="B8" s="197" t="s">
        <v>73</v>
      </c>
      <c r="C8" s="197" t="s">
        <v>34</v>
      </c>
      <c r="D8" s="197" t="s">
        <v>9</v>
      </c>
      <c r="E8" s="199" t="s">
        <v>101</v>
      </c>
      <c r="F8" s="201" t="s">
        <v>10</v>
      </c>
      <c r="G8" s="201" t="s">
        <v>148</v>
      </c>
      <c r="H8" s="7"/>
      <c r="I8" s="223"/>
      <c r="J8" s="11"/>
      <c r="K8" s="210" t="s">
        <v>117</v>
      </c>
      <c r="L8" s="207"/>
      <c r="M8" s="207"/>
      <c r="N8" s="208"/>
      <c r="O8" s="11"/>
      <c r="P8" s="249" t="s">
        <v>234</v>
      </c>
      <c r="Q8" s="250"/>
      <c r="R8" s="250"/>
      <c r="S8" s="251"/>
      <c r="T8" s="11"/>
      <c r="U8" s="240" t="s">
        <v>254</v>
      </c>
      <c r="V8" s="241"/>
      <c r="W8" s="241"/>
      <c r="X8" s="241"/>
      <c r="Y8" s="242"/>
      <c r="Z8" s="242"/>
      <c r="AA8" s="11"/>
      <c r="AB8" s="249" t="s">
        <v>435</v>
      </c>
      <c r="AC8" s="250"/>
      <c r="AD8" s="250"/>
      <c r="AE8" s="251"/>
      <c r="AF8" s="11"/>
      <c r="AG8" s="227" t="s">
        <v>454</v>
      </c>
      <c r="AH8" s="228"/>
      <c r="AI8" s="228"/>
      <c r="AJ8" s="228"/>
      <c r="AK8" s="279"/>
      <c r="AL8" s="253"/>
    </row>
    <row r="9" spans="1:38" ht="15" customHeight="1">
      <c r="B9" s="198"/>
      <c r="C9" s="222"/>
      <c r="D9" s="222"/>
      <c r="E9" s="200"/>
      <c r="F9" s="235"/>
      <c r="G9" s="235"/>
      <c r="H9" s="7"/>
      <c r="I9" s="223"/>
      <c r="J9" s="11"/>
      <c r="K9" s="114" t="s">
        <v>165</v>
      </c>
      <c r="L9" s="92" t="s">
        <v>4</v>
      </c>
      <c r="M9" s="252" t="s">
        <v>18</v>
      </c>
      <c r="N9" s="253"/>
      <c r="O9" s="11"/>
      <c r="P9" s="114" t="s">
        <v>165</v>
      </c>
      <c r="Q9" s="114" t="s">
        <v>4</v>
      </c>
      <c r="R9" s="252" t="s">
        <v>18</v>
      </c>
      <c r="S9" s="253"/>
      <c r="T9" s="11"/>
      <c r="U9" s="127" t="s">
        <v>250</v>
      </c>
      <c r="V9" s="127" t="s">
        <v>251</v>
      </c>
      <c r="W9" s="127" t="s">
        <v>252</v>
      </c>
      <c r="X9" s="127" t="s">
        <v>4</v>
      </c>
      <c r="Y9" s="211" t="s">
        <v>18</v>
      </c>
      <c r="Z9" s="212"/>
      <c r="AA9" s="11"/>
      <c r="AB9" s="114" t="s">
        <v>165</v>
      </c>
      <c r="AC9" s="114" t="s">
        <v>4</v>
      </c>
      <c r="AD9" s="252" t="s">
        <v>18</v>
      </c>
      <c r="AE9" s="253"/>
      <c r="AF9" s="11"/>
      <c r="AG9" s="127" t="s">
        <v>250</v>
      </c>
      <c r="AH9" s="127" t="s">
        <v>251</v>
      </c>
      <c r="AI9" s="127" t="s">
        <v>252</v>
      </c>
      <c r="AJ9" s="127" t="s">
        <v>4</v>
      </c>
      <c r="AK9" s="211" t="s">
        <v>18</v>
      </c>
      <c r="AL9" s="212"/>
    </row>
    <row r="10" spans="1:38" ht="15" customHeight="1">
      <c r="A10" s="18">
        <v>1</v>
      </c>
      <c r="B10" s="100" t="s">
        <v>110</v>
      </c>
      <c r="C10" s="64" t="s">
        <v>215</v>
      </c>
      <c r="D10" s="84">
        <v>2017</v>
      </c>
      <c r="E10" s="128">
        <v>31.1</v>
      </c>
      <c r="F10" s="129">
        <v>28.2</v>
      </c>
      <c r="G10" s="66">
        <f>SUM(F10-E10)</f>
        <v>-2.9000000000000021</v>
      </c>
      <c r="H10" s="5"/>
      <c r="I10" s="16">
        <f>SUM(M10+R10+Y10+AD10+AK10)</f>
        <v>720</v>
      </c>
      <c r="J10" s="11"/>
      <c r="K10" s="144">
        <v>46</v>
      </c>
      <c r="L10" s="58">
        <v>1</v>
      </c>
      <c r="M10" s="52">
        <v>100</v>
      </c>
      <c r="N10" s="9" t="s">
        <v>1</v>
      </c>
      <c r="O10" s="11"/>
      <c r="P10" s="144">
        <v>44</v>
      </c>
      <c r="Q10" s="58">
        <v>1</v>
      </c>
      <c r="R10" s="60">
        <v>100</v>
      </c>
      <c r="S10" s="9" t="s">
        <v>1</v>
      </c>
      <c r="T10" s="11"/>
      <c r="U10" s="136">
        <v>46</v>
      </c>
      <c r="V10" s="156">
        <v>51</v>
      </c>
      <c r="W10" s="156">
        <f>SUM(U10:V10)</f>
        <v>97</v>
      </c>
      <c r="X10" s="141">
        <v>1</v>
      </c>
      <c r="Y10" s="33">
        <v>140</v>
      </c>
      <c r="Z10" s="9" t="s">
        <v>1</v>
      </c>
      <c r="AA10" s="11"/>
      <c r="AB10" s="137">
        <v>46</v>
      </c>
      <c r="AC10" s="58">
        <v>1</v>
      </c>
      <c r="AD10" s="60">
        <v>100</v>
      </c>
      <c r="AE10" s="9" t="s">
        <v>1</v>
      </c>
      <c r="AF10" s="11"/>
      <c r="AG10" s="135">
        <v>107</v>
      </c>
      <c r="AH10" s="156">
        <v>99</v>
      </c>
      <c r="AI10" s="156">
        <f>SUM(AG10:AH10)</f>
        <v>206</v>
      </c>
      <c r="AJ10" s="141">
        <v>1</v>
      </c>
      <c r="AK10" s="99">
        <v>280</v>
      </c>
      <c r="AL10" s="9" t="s">
        <v>1</v>
      </c>
    </row>
    <row r="11" spans="1:38" ht="15.75">
      <c r="A11" s="18">
        <v>2</v>
      </c>
      <c r="B11" s="100" t="s">
        <v>197</v>
      </c>
      <c r="C11" s="64" t="s">
        <v>215</v>
      </c>
      <c r="D11" s="83">
        <v>2019</v>
      </c>
      <c r="E11" s="128">
        <v>54</v>
      </c>
      <c r="F11" s="129">
        <v>54</v>
      </c>
      <c r="G11" s="66">
        <f>SUM(F11-E11)</f>
        <v>0</v>
      </c>
      <c r="H11" s="5"/>
      <c r="I11" s="16">
        <f t="shared" ref="I11:I12" si="0">SUM(M11+R11+Y11+AD11+AK11)</f>
        <v>514</v>
      </c>
      <c r="J11" s="11"/>
      <c r="K11" s="137">
        <v>66</v>
      </c>
      <c r="L11" s="58">
        <v>2</v>
      </c>
      <c r="M11" s="52">
        <v>92</v>
      </c>
      <c r="N11" s="9" t="s">
        <v>1</v>
      </c>
      <c r="O11" s="11"/>
      <c r="P11" s="137">
        <v>75</v>
      </c>
      <c r="Q11" s="58">
        <v>2</v>
      </c>
      <c r="R11" s="60">
        <v>92</v>
      </c>
      <c r="S11" s="9" t="s">
        <v>1</v>
      </c>
      <c r="T11" s="11"/>
      <c r="U11" s="136">
        <v>64</v>
      </c>
      <c r="V11" s="156">
        <v>63</v>
      </c>
      <c r="W11" s="156">
        <f>SUM(U11:V11)</f>
        <v>127</v>
      </c>
      <c r="X11" s="141">
        <v>2</v>
      </c>
      <c r="Y11" s="33">
        <v>115</v>
      </c>
      <c r="Z11" s="9" t="s">
        <v>1</v>
      </c>
      <c r="AA11" s="11"/>
      <c r="AB11" s="137">
        <v>58</v>
      </c>
      <c r="AC11" s="58">
        <v>1</v>
      </c>
      <c r="AD11" s="60">
        <v>100</v>
      </c>
      <c r="AE11" s="9" t="s">
        <v>1</v>
      </c>
      <c r="AF11" s="11"/>
      <c r="AG11" s="136">
        <v>59</v>
      </c>
      <c r="AH11" s="156">
        <v>56</v>
      </c>
      <c r="AI11" s="156">
        <f t="shared" ref="AI11:AI12" si="1">SUM(AG11:AH11)</f>
        <v>115</v>
      </c>
      <c r="AJ11" s="141">
        <v>2</v>
      </c>
      <c r="AK11" s="99">
        <v>115</v>
      </c>
      <c r="AL11" s="9" t="s">
        <v>1</v>
      </c>
    </row>
    <row r="12" spans="1:38" ht="15.75">
      <c r="A12" s="18">
        <v>3</v>
      </c>
      <c r="B12" s="100" t="s">
        <v>196</v>
      </c>
      <c r="C12" s="64" t="s">
        <v>45</v>
      </c>
      <c r="D12" s="84">
        <v>2017</v>
      </c>
      <c r="E12" s="128">
        <v>54</v>
      </c>
      <c r="F12" s="129">
        <v>53.9</v>
      </c>
      <c r="G12" s="66">
        <f>SUM(F12-E12)</f>
        <v>-0.10000000000000142</v>
      </c>
      <c r="H12" s="5"/>
      <c r="I12" s="16">
        <f t="shared" si="0"/>
        <v>480</v>
      </c>
      <c r="J12" s="11"/>
      <c r="K12" s="137">
        <v>63</v>
      </c>
      <c r="L12" s="58">
        <v>1</v>
      </c>
      <c r="M12" s="52">
        <v>100</v>
      </c>
      <c r="N12" s="9" t="s">
        <v>1</v>
      </c>
      <c r="O12" s="11"/>
      <c r="P12" s="137">
        <v>65</v>
      </c>
      <c r="Q12" s="58">
        <v>1</v>
      </c>
      <c r="R12" s="60">
        <v>100</v>
      </c>
      <c r="S12" s="9" t="s">
        <v>1</v>
      </c>
      <c r="T12" s="11"/>
      <c r="U12" s="136">
        <v>65</v>
      </c>
      <c r="V12" s="156">
        <v>57</v>
      </c>
      <c r="W12" s="156">
        <f>SUM(U12:V12)</f>
        <v>122</v>
      </c>
      <c r="X12" s="141">
        <v>1</v>
      </c>
      <c r="Y12" s="33">
        <v>140</v>
      </c>
      <c r="Z12" s="9" t="s">
        <v>1</v>
      </c>
      <c r="AA12" s="11"/>
      <c r="AB12" s="168"/>
      <c r="AC12" s="58"/>
      <c r="AD12" s="60"/>
      <c r="AE12" s="9"/>
      <c r="AF12" s="11"/>
      <c r="AG12" s="136">
        <v>56</v>
      </c>
      <c r="AH12" s="156">
        <v>52</v>
      </c>
      <c r="AI12" s="156">
        <f t="shared" si="1"/>
        <v>108</v>
      </c>
      <c r="AJ12" s="141">
        <v>1</v>
      </c>
      <c r="AK12" s="99">
        <v>140</v>
      </c>
      <c r="AL12" s="9" t="s">
        <v>1</v>
      </c>
    </row>
  </sheetData>
  <sortState ref="B10:AE12">
    <sortCondition descending="1" ref="I10:I12"/>
    <sortCondition ref="B10:B12"/>
  </sortState>
  <mergeCells count="33">
    <mergeCell ref="AG5:AL5"/>
    <mergeCell ref="AG6:AL6"/>
    <mergeCell ref="AG7:AL7"/>
    <mergeCell ref="AG8:AL8"/>
    <mergeCell ref="AK9:AL9"/>
    <mergeCell ref="AB1:AE2"/>
    <mergeCell ref="AB4:AE4"/>
    <mergeCell ref="AB7:AE7"/>
    <mergeCell ref="AB8:AE8"/>
    <mergeCell ref="AD9:AE9"/>
    <mergeCell ref="U5:Z5"/>
    <mergeCell ref="U6:Z6"/>
    <mergeCell ref="U7:Z7"/>
    <mergeCell ref="U8:Z8"/>
    <mergeCell ref="Y9:Z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P1:S2"/>
    <mergeCell ref="P4:S4"/>
    <mergeCell ref="P7:S7"/>
    <mergeCell ref="P8:S8"/>
    <mergeCell ref="R9:S9"/>
  </mergeCells>
  <pageMargins left="0.41" right="0.25" top="0.65" bottom="0.75" header="0.3" footer="0.3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S66"/>
  <sheetViews>
    <sheetView zoomScaleNormal="100" workbookViewId="0">
      <selection activeCell="B1" sqref="B1"/>
    </sheetView>
  </sheetViews>
  <sheetFormatPr baseColWidth="10" defaultRowHeight="15"/>
  <cols>
    <col min="1" max="1" width="2" style="76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6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6" customWidth="1"/>
    <col min="10" max="10" width="19.42578125" bestFit="1" customWidth="1"/>
    <col min="11" max="11" width="10.140625" bestFit="1" customWidth="1"/>
    <col min="12" max="12" width="5" style="35" bestFit="1" customWidth="1"/>
    <col min="13" max="13" width="2" style="126" customWidth="1"/>
    <col min="14" max="14" width="19.42578125" bestFit="1" customWidth="1"/>
    <col min="15" max="15" width="10.140625" bestFit="1" customWidth="1"/>
    <col min="16" max="16" width="5" style="35" bestFit="1" customWidth="1"/>
    <col min="17" max="17" width="19.42578125" bestFit="1" customWidth="1"/>
    <col min="19" max="19" width="5.85546875" customWidth="1"/>
  </cols>
  <sheetData>
    <row r="1" spans="2:19">
      <c r="B1" s="103" t="s">
        <v>93</v>
      </c>
      <c r="C1" s="104" t="s">
        <v>84</v>
      </c>
      <c r="D1" s="105"/>
      <c r="E1" s="76"/>
      <c r="F1" s="103" t="s">
        <v>244</v>
      </c>
      <c r="G1" s="104" t="s">
        <v>76</v>
      </c>
      <c r="H1" s="105"/>
      <c r="I1" s="76"/>
      <c r="J1" s="103" t="s">
        <v>255</v>
      </c>
      <c r="K1" s="104" t="s">
        <v>207</v>
      </c>
      <c r="L1" s="105"/>
      <c r="M1" s="76"/>
      <c r="N1" s="103" t="s">
        <v>268</v>
      </c>
      <c r="O1" s="104" t="s">
        <v>447</v>
      </c>
      <c r="P1" s="105"/>
      <c r="Q1" s="35" t="s">
        <v>448</v>
      </c>
      <c r="R1" s="35" t="s">
        <v>13</v>
      </c>
    </row>
    <row r="2" spans="2:19">
      <c r="B2" s="106" t="s">
        <v>219</v>
      </c>
      <c r="C2" s="1"/>
      <c r="D2" s="107"/>
      <c r="E2" s="76"/>
      <c r="F2" s="106" t="s">
        <v>219</v>
      </c>
      <c r="G2" s="1"/>
      <c r="H2" s="107"/>
      <c r="I2" s="76"/>
      <c r="J2" s="106" t="s">
        <v>219</v>
      </c>
      <c r="K2" s="1"/>
      <c r="L2" s="107"/>
      <c r="M2" s="76"/>
      <c r="N2" s="106" t="s">
        <v>219</v>
      </c>
      <c r="O2" s="1"/>
      <c r="P2" s="107"/>
      <c r="Q2" t="s">
        <v>219</v>
      </c>
    </row>
    <row r="3" spans="2:19">
      <c r="B3" s="63" t="s">
        <v>61</v>
      </c>
      <c r="C3" s="33">
        <v>40</v>
      </c>
      <c r="D3" s="108">
        <v>40</v>
      </c>
      <c r="E3" s="76"/>
      <c r="F3" s="63" t="s">
        <v>98</v>
      </c>
      <c r="G3" s="33">
        <v>90</v>
      </c>
      <c r="H3" s="108"/>
      <c r="I3" s="76"/>
      <c r="J3" s="63" t="s">
        <v>61</v>
      </c>
      <c r="K3" s="33">
        <v>100</v>
      </c>
      <c r="L3" s="108">
        <v>100</v>
      </c>
      <c r="M3" s="76"/>
      <c r="N3" s="63" t="s">
        <v>98</v>
      </c>
      <c r="O3" s="33">
        <v>100</v>
      </c>
      <c r="P3" s="108"/>
      <c r="Q3" s="63" t="s">
        <v>98</v>
      </c>
      <c r="R3" s="52">
        <v>92</v>
      </c>
      <c r="S3">
        <v>92</v>
      </c>
    </row>
    <row r="4" spans="2:19">
      <c r="B4" s="64" t="s">
        <v>68</v>
      </c>
      <c r="C4" s="33">
        <v>120</v>
      </c>
      <c r="D4" s="108">
        <v>120</v>
      </c>
      <c r="E4" s="76"/>
      <c r="F4" s="63" t="s">
        <v>98</v>
      </c>
      <c r="G4" s="33">
        <v>134</v>
      </c>
      <c r="H4" s="108"/>
      <c r="I4" s="76"/>
      <c r="J4" s="64"/>
      <c r="K4" s="33"/>
      <c r="L4" s="108"/>
      <c r="M4" s="76"/>
      <c r="N4" s="63" t="s">
        <v>98</v>
      </c>
      <c r="O4" s="33">
        <v>90</v>
      </c>
      <c r="P4" s="108">
        <f>SUM(O3:O4)</f>
        <v>190</v>
      </c>
      <c r="Q4" s="63" t="s">
        <v>61</v>
      </c>
      <c r="R4" s="99">
        <v>120</v>
      </c>
      <c r="S4">
        <v>120</v>
      </c>
    </row>
    <row r="5" spans="2:19">
      <c r="B5" s="64" t="s">
        <v>195</v>
      </c>
      <c r="C5" s="52">
        <v>92</v>
      </c>
      <c r="D5" s="108">
        <v>92</v>
      </c>
      <c r="E5" s="76"/>
      <c r="F5" s="63" t="s">
        <v>98</v>
      </c>
      <c r="G5" s="33">
        <v>120</v>
      </c>
      <c r="H5" s="108"/>
      <c r="I5" s="76"/>
      <c r="J5" s="64"/>
      <c r="K5" s="33"/>
      <c r="L5" s="108"/>
      <c r="M5" s="76"/>
      <c r="N5" s="63" t="s">
        <v>61</v>
      </c>
      <c r="O5" s="33">
        <v>115</v>
      </c>
      <c r="P5" s="108">
        <v>115</v>
      </c>
      <c r="Q5" s="64" t="s">
        <v>68</v>
      </c>
      <c r="R5" s="99">
        <v>168</v>
      </c>
    </row>
    <row r="6" spans="2:19">
      <c r="B6" s="64" t="s">
        <v>46</v>
      </c>
      <c r="C6" s="33">
        <v>168</v>
      </c>
      <c r="D6" s="108">
        <v>168</v>
      </c>
      <c r="E6" s="76"/>
      <c r="F6" s="63" t="s">
        <v>98</v>
      </c>
      <c r="G6" s="52">
        <v>92</v>
      </c>
      <c r="H6" s="108">
        <f>SUM(G3:G6)</f>
        <v>436</v>
      </c>
      <c r="I6" s="76"/>
      <c r="J6" s="64" t="s">
        <v>68</v>
      </c>
      <c r="K6" s="99">
        <v>134</v>
      </c>
      <c r="L6" s="108"/>
      <c r="M6" s="76"/>
      <c r="N6" s="64" t="s">
        <v>68</v>
      </c>
      <c r="O6" s="99">
        <v>75</v>
      </c>
      <c r="P6" s="108"/>
      <c r="Q6" s="64" t="s">
        <v>68</v>
      </c>
      <c r="R6" s="99">
        <v>230</v>
      </c>
    </row>
    <row r="7" spans="2:19">
      <c r="B7" s="64" t="s">
        <v>107</v>
      </c>
      <c r="C7" s="33">
        <v>150</v>
      </c>
      <c r="D7" s="108"/>
      <c r="E7" s="76"/>
      <c r="F7" s="63" t="s">
        <v>61</v>
      </c>
      <c r="G7" s="33">
        <v>110</v>
      </c>
      <c r="H7" s="108"/>
      <c r="I7" s="76"/>
      <c r="J7" s="64" t="s">
        <v>68</v>
      </c>
      <c r="K7" s="99">
        <v>120</v>
      </c>
      <c r="L7" s="108"/>
      <c r="M7" s="76"/>
      <c r="N7" s="64" t="s">
        <v>68</v>
      </c>
      <c r="O7" s="52">
        <v>92</v>
      </c>
      <c r="P7" s="108"/>
      <c r="Q7" s="64" t="s">
        <v>68</v>
      </c>
      <c r="R7" s="52">
        <v>75</v>
      </c>
      <c r="S7">
        <f>SUM(R5:R7)</f>
        <v>473</v>
      </c>
    </row>
    <row r="8" spans="2:19">
      <c r="B8" s="64" t="s">
        <v>107</v>
      </c>
      <c r="C8" s="33">
        <v>105</v>
      </c>
      <c r="D8" s="108">
        <f>SUM(C7:C8)</f>
        <v>255</v>
      </c>
      <c r="E8" s="76"/>
      <c r="F8" s="63" t="s">
        <v>61</v>
      </c>
      <c r="G8" s="33">
        <v>70</v>
      </c>
      <c r="H8" s="108">
        <f>SUM(G7:G8)</f>
        <v>180</v>
      </c>
      <c r="I8" s="76"/>
      <c r="J8" s="64" t="s">
        <v>68</v>
      </c>
      <c r="K8" s="99">
        <v>110</v>
      </c>
      <c r="L8" s="108"/>
      <c r="M8" s="76"/>
      <c r="N8" s="64" t="s">
        <v>68</v>
      </c>
      <c r="O8" s="33">
        <v>127</v>
      </c>
      <c r="P8" s="108"/>
      <c r="Q8" s="64" t="s">
        <v>195</v>
      </c>
      <c r="R8" s="33">
        <v>115</v>
      </c>
      <c r="S8">
        <v>115</v>
      </c>
    </row>
    <row r="9" spans="2:19">
      <c r="B9" s="64" t="s">
        <v>62</v>
      </c>
      <c r="C9" s="33">
        <v>20</v>
      </c>
      <c r="D9" s="108"/>
      <c r="E9" s="76"/>
      <c r="F9" s="64" t="s">
        <v>68</v>
      </c>
      <c r="G9" s="33">
        <v>134</v>
      </c>
      <c r="H9" s="108"/>
      <c r="I9" s="76"/>
      <c r="J9" s="64"/>
      <c r="K9" s="99"/>
      <c r="L9" s="108"/>
      <c r="M9" s="76"/>
      <c r="N9" s="64" t="s">
        <v>68</v>
      </c>
      <c r="O9" s="146">
        <v>159</v>
      </c>
      <c r="P9" s="108"/>
      <c r="Q9" s="64" t="s">
        <v>46</v>
      </c>
      <c r="R9" s="99">
        <v>200</v>
      </c>
      <c r="S9">
        <v>200</v>
      </c>
    </row>
    <row r="10" spans="2:19">
      <c r="B10" s="64" t="s">
        <v>62</v>
      </c>
      <c r="C10" s="33">
        <v>115</v>
      </c>
      <c r="D10" s="108"/>
      <c r="E10" s="76"/>
      <c r="F10" s="64" t="s">
        <v>68</v>
      </c>
      <c r="G10" s="33">
        <v>110</v>
      </c>
      <c r="H10" s="108"/>
      <c r="I10" s="76"/>
      <c r="J10" s="64" t="s">
        <v>68</v>
      </c>
      <c r="K10" s="33">
        <v>140</v>
      </c>
      <c r="L10" s="108"/>
      <c r="M10" s="76"/>
      <c r="N10" s="64" t="s">
        <v>68</v>
      </c>
      <c r="O10" s="146">
        <v>134</v>
      </c>
      <c r="P10" s="108"/>
      <c r="Q10" s="63" t="s">
        <v>227</v>
      </c>
      <c r="R10" s="99">
        <v>192</v>
      </c>
      <c r="S10">
        <v>192</v>
      </c>
    </row>
    <row r="11" spans="2:19">
      <c r="B11" s="64" t="s">
        <v>62</v>
      </c>
      <c r="C11" s="33">
        <v>80</v>
      </c>
      <c r="D11" s="108">
        <f>SUM(C9:C11)</f>
        <v>215</v>
      </c>
      <c r="E11" s="76"/>
      <c r="F11" s="64" t="s">
        <v>68</v>
      </c>
      <c r="G11" s="52">
        <v>92</v>
      </c>
      <c r="H11" s="108">
        <f>SUM(G9:G11)</f>
        <v>336</v>
      </c>
      <c r="I11" s="76"/>
      <c r="J11" s="64" t="s">
        <v>68</v>
      </c>
      <c r="K11" s="52">
        <v>60</v>
      </c>
      <c r="L11" s="167"/>
      <c r="M11" s="76"/>
      <c r="N11" s="64" t="s">
        <v>68</v>
      </c>
      <c r="O11" s="146">
        <v>110</v>
      </c>
      <c r="P11" s="167" t="s">
        <v>439</v>
      </c>
      <c r="Q11" s="64" t="s">
        <v>107</v>
      </c>
      <c r="R11" s="99">
        <v>176</v>
      </c>
    </row>
    <row r="12" spans="2:19">
      <c r="B12" s="63" t="s">
        <v>43</v>
      </c>
      <c r="C12" s="33">
        <v>168</v>
      </c>
      <c r="D12" s="108">
        <v>168</v>
      </c>
      <c r="E12" s="76"/>
      <c r="F12" s="64" t="s">
        <v>195</v>
      </c>
      <c r="G12" s="33">
        <v>50</v>
      </c>
      <c r="H12" s="108">
        <v>60</v>
      </c>
      <c r="I12" s="76"/>
      <c r="J12" s="64" t="s">
        <v>68</v>
      </c>
      <c r="K12" s="52">
        <v>92</v>
      </c>
      <c r="L12" s="167" t="s">
        <v>272</v>
      </c>
      <c r="M12" s="76"/>
      <c r="N12" s="64" t="s">
        <v>195</v>
      </c>
      <c r="O12" s="32">
        <v>79.5</v>
      </c>
      <c r="P12" s="108">
        <v>79.5</v>
      </c>
      <c r="Q12" s="64" t="s">
        <v>107</v>
      </c>
      <c r="R12" s="99">
        <v>110</v>
      </c>
      <c r="S12">
        <f>SUM(R11:R12)</f>
        <v>286</v>
      </c>
    </row>
    <row r="13" spans="2:19">
      <c r="B13" s="64" t="s">
        <v>45</v>
      </c>
      <c r="C13" s="33">
        <v>90</v>
      </c>
      <c r="D13" s="108"/>
      <c r="E13" s="76"/>
      <c r="F13" s="63" t="s">
        <v>227</v>
      </c>
      <c r="G13" s="33">
        <v>85</v>
      </c>
      <c r="H13" s="108"/>
      <c r="I13" s="76"/>
      <c r="J13" s="64" t="s">
        <v>195</v>
      </c>
      <c r="K13" s="52">
        <v>67</v>
      </c>
      <c r="L13" s="108">
        <v>67</v>
      </c>
      <c r="M13" s="76"/>
      <c r="N13" s="64" t="s">
        <v>46</v>
      </c>
      <c r="O13" s="146">
        <v>200</v>
      </c>
      <c r="P13" s="108">
        <v>200</v>
      </c>
      <c r="Q13" s="64" t="s">
        <v>62</v>
      </c>
      <c r="R13" s="99">
        <v>75</v>
      </c>
    </row>
    <row r="14" spans="2:19">
      <c r="B14" s="64" t="s">
        <v>45</v>
      </c>
      <c r="C14" s="33">
        <v>80</v>
      </c>
      <c r="D14" s="108"/>
      <c r="E14" s="76"/>
      <c r="F14" s="63" t="s">
        <v>227</v>
      </c>
      <c r="G14" s="164">
        <v>184</v>
      </c>
      <c r="H14" s="35">
        <f>SUM(G13:G14)</f>
        <v>269</v>
      </c>
      <c r="I14" s="76"/>
      <c r="J14" s="64" t="s">
        <v>46</v>
      </c>
      <c r="K14" s="99">
        <v>255</v>
      </c>
      <c r="L14" s="108">
        <v>255</v>
      </c>
      <c r="M14" s="76"/>
      <c r="N14" s="63" t="s">
        <v>227</v>
      </c>
      <c r="O14" s="146">
        <v>150</v>
      </c>
      <c r="P14" s="108">
        <v>150</v>
      </c>
      <c r="Q14" s="64" t="s">
        <v>62</v>
      </c>
      <c r="R14" s="99">
        <v>150</v>
      </c>
    </row>
    <row r="15" spans="2:19">
      <c r="B15" s="64" t="s">
        <v>45</v>
      </c>
      <c r="C15" s="33">
        <v>168</v>
      </c>
      <c r="D15" s="108"/>
      <c r="E15" s="76"/>
      <c r="F15" s="64" t="s">
        <v>62</v>
      </c>
      <c r="G15" s="33">
        <v>40</v>
      </c>
      <c r="H15" s="108">
        <v>50</v>
      </c>
      <c r="I15" s="76"/>
      <c r="J15" s="64" t="s">
        <v>107</v>
      </c>
      <c r="K15" s="33">
        <v>120</v>
      </c>
      <c r="L15" s="108"/>
      <c r="M15" s="76"/>
      <c r="N15" s="64" t="s">
        <v>62</v>
      </c>
      <c r="O15" s="52">
        <v>79.5</v>
      </c>
      <c r="P15" s="108"/>
      <c r="Q15" s="64" t="s">
        <v>62</v>
      </c>
      <c r="R15" s="52">
        <v>67</v>
      </c>
      <c r="S15">
        <f>SUM(R13:R15)</f>
        <v>292</v>
      </c>
    </row>
    <row r="16" spans="2:19">
      <c r="B16" s="64" t="s">
        <v>45</v>
      </c>
      <c r="C16" s="33">
        <v>100</v>
      </c>
      <c r="D16" s="108"/>
      <c r="E16" s="76"/>
      <c r="F16" s="63" t="s">
        <v>43</v>
      </c>
      <c r="G16" s="33">
        <v>150</v>
      </c>
      <c r="H16" s="108"/>
      <c r="I16" s="76"/>
      <c r="J16" s="64" t="s">
        <v>107</v>
      </c>
      <c r="K16" s="33">
        <v>80</v>
      </c>
      <c r="L16" s="108">
        <f>SUM(K15:K16)</f>
        <v>200</v>
      </c>
      <c r="M16" s="76"/>
      <c r="N16" s="64" t="s">
        <v>62</v>
      </c>
      <c r="O16" s="33">
        <v>127</v>
      </c>
      <c r="P16" s="108"/>
      <c r="Q16" s="63" t="s">
        <v>43</v>
      </c>
      <c r="R16" s="99">
        <v>280</v>
      </c>
      <c r="S16">
        <v>280</v>
      </c>
    </row>
    <row r="17" spans="2:19">
      <c r="B17" s="64" t="s">
        <v>45</v>
      </c>
      <c r="C17" s="33">
        <v>115</v>
      </c>
      <c r="D17" s="108"/>
      <c r="E17" s="76"/>
      <c r="F17" s="63" t="s">
        <v>43</v>
      </c>
      <c r="G17" s="52">
        <v>84</v>
      </c>
      <c r="H17" s="108">
        <f>SUM(G16:G17)</f>
        <v>234</v>
      </c>
      <c r="I17" s="76"/>
      <c r="J17" s="64" t="s">
        <v>62</v>
      </c>
      <c r="K17" s="33">
        <v>110</v>
      </c>
      <c r="L17" s="108"/>
      <c r="M17" s="76"/>
      <c r="N17" s="64" t="s">
        <v>62</v>
      </c>
      <c r="O17" s="33">
        <v>110</v>
      </c>
      <c r="P17" s="108"/>
      <c r="Q17" s="64" t="s">
        <v>45</v>
      </c>
      <c r="R17" s="99">
        <v>110</v>
      </c>
    </row>
    <row r="18" spans="2:19">
      <c r="B18" s="64" t="s">
        <v>45</v>
      </c>
      <c r="C18" s="52">
        <v>84</v>
      </c>
      <c r="D18" s="108"/>
      <c r="E18" s="76"/>
      <c r="F18" s="64" t="s">
        <v>45</v>
      </c>
      <c r="G18" s="33">
        <v>200</v>
      </c>
      <c r="H18" s="108"/>
      <c r="I18" s="76"/>
      <c r="J18" s="64" t="s">
        <v>62</v>
      </c>
      <c r="K18" s="33">
        <v>30</v>
      </c>
      <c r="L18" s="108"/>
      <c r="M18" s="76"/>
      <c r="N18" s="64" t="s">
        <v>62</v>
      </c>
      <c r="O18" s="33">
        <v>80</v>
      </c>
      <c r="P18" s="108"/>
      <c r="Q18" s="64" t="s">
        <v>45</v>
      </c>
      <c r="R18" s="99">
        <v>134</v>
      </c>
    </row>
    <row r="19" spans="2:19">
      <c r="B19" s="64" t="s">
        <v>45</v>
      </c>
      <c r="C19" s="52">
        <v>100</v>
      </c>
      <c r="D19" s="108">
        <f>SUM(C13:C19)</f>
        <v>737</v>
      </c>
      <c r="E19" s="76"/>
      <c r="F19" s="64" t="s">
        <v>45</v>
      </c>
      <c r="G19" s="33">
        <v>100</v>
      </c>
      <c r="H19" s="108"/>
      <c r="I19" s="76"/>
      <c r="J19" s="64" t="s">
        <v>62</v>
      </c>
      <c r="K19" s="33">
        <v>115</v>
      </c>
      <c r="L19" s="108"/>
      <c r="M19" s="76"/>
      <c r="N19" s="64" t="s">
        <v>62</v>
      </c>
      <c r="O19" s="33">
        <v>70</v>
      </c>
      <c r="P19" s="108"/>
      <c r="Q19" s="64" t="s">
        <v>45</v>
      </c>
      <c r="R19" s="99">
        <v>90</v>
      </c>
    </row>
    <row r="20" spans="2:19">
      <c r="B20" s="64" t="s">
        <v>184</v>
      </c>
      <c r="C20" s="33">
        <v>70</v>
      </c>
      <c r="D20" s="108">
        <v>70</v>
      </c>
      <c r="E20" s="76"/>
      <c r="F20" s="64" t="s">
        <v>45</v>
      </c>
      <c r="G20" s="33">
        <v>168</v>
      </c>
      <c r="H20" s="108"/>
      <c r="I20" s="76"/>
      <c r="J20" s="64" t="s">
        <v>62</v>
      </c>
      <c r="K20" s="52">
        <v>55</v>
      </c>
      <c r="L20" s="108">
        <f>SUM(K17:K20)</f>
        <v>310</v>
      </c>
      <c r="M20" s="76"/>
      <c r="N20" s="64" t="s">
        <v>62</v>
      </c>
      <c r="O20" s="33">
        <v>35</v>
      </c>
      <c r="P20" s="108">
        <f>SUM(O15:O20)</f>
        <v>501.5</v>
      </c>
      <c r="Q20" s="64" t="s">
        <v>45</v>
      </c>
      <c r="R20" s="99">
        <v>140</v>
      </c>
    </row>
    <row r="21" spans="2:19">
      <c r="B21" s="63" t="s">
        <v>182</v>
      </c>
      <c r="C21" s="33">
        <v>184</v>
      </c>
      <c r="D21" s="108"/>
      <c r="E21" s="76"/>
      <c r="F21" s="64" t="s">
        <v>45</v>
      </c>
      <c r="G21" s="60">
        <v>100</v>
      </c>
      <c r="H21" s="108">
        <f>SUM(G18:G21)</f>
        <v>568</v>
      </c>
      <c r="I21" s="76"/>
      <c r="J21" s="64" t="s">
        <v>45</v>
      </c>
      <c r="K21" s="33">
        <v>176</v>
      </c>
      <c r="L21" s="108"/>
      <c r="M21" s="76"/>
      <c r="N21" s="64" t="s">
        <v>45</v>
      </c>
      <c r="O21" s="52">
        <v>67</v>
      </c>
      <c r="P21" s="108"/>
      <c r="Q21" s="64" t="s">
        <v>45</v>
      </c>
      <c r="R21" s="99">
        <v>168</v>
      </c>
      <c r="S21">
        <f>SUM(R17:R21)</f>
        <v>642</v>
      </c>
    </row>
    <row r="22" spans="2:19">
      <c r="B22" s="63" t="s">
        <v>182</v>
      </c>
      <c r="C22" s="33">
        <v>200</v>
      </c>
      <c r="D22" s="108"/>
      <c r="E22" s="76"/>
      <c r="F22" s="63" t="s">
        <v>182</v>
      </c>
      <c r="G22" s="33">
        <v>200</v>
      </c>
      <c r="H22" s="108"/>
      <c r="I22" s="76"/>
      <c r="J22" s="64" t="s">
        <v>45</v>
      </c>
      <c r="K22" s="33">
        <v>70</v>
      </c>
      <c r="L22" s="108"/>
      <c r="M22" s="76"/>
      <c r="N22" s="64" t="s">
        <v>45</v>
      </c>
      <c r="O22" s="33">
        <v>184</v>
      </c>
      <c r="P22" s="108"/>
      <c r="Q22" s="63" t="s">
        <v>182</v>
      </c>
      <c r="R22" s="99">
        <v>230</v>
      </c>
    </row>
    <row r="23" spans="2:19">
      <c r="B23" s="63" t="s">
        <v>182</v>
      </c>
      <c r="C23" s="33">
        <v>184</v>
      </c>
      <c r="D23" s="108">
        <f>SUM(C21:C23)</f>
        <v>568</v>
      </c>
      <c r="E23" s="76"/>
      <c r="F23" s="63" t="s">
        <v>182</v>
      </c>
      <c r="G23" s="33">
        <v>200</v>
      </c>
      <c r="H23" s="108"/>
      <c r="I23" s="76"/>
      <c r="J23" s="64" t="s">
        <v>45</v>
      </c>
      <c r="K23" s="99">
        <v>280</v>
      </c>
      <c r="L23" s="108"/>
      <c r="M23" s="76"/>
      <c r="N23" s="64" t="s">
        <v>45</v>
      </c>
      <c r="O23" s="33">
        <v>120</v>
      </c>
      <c r="P23" s="108"/>
      <c r="Q23" s="63" t="s">
        <v>182</v>
      </c>
      <c r="R23" s="99">
        <v>280</v>
      </c>
    </row>
    <row r="24" spans="2:19">
      <c r="B24" s="64"/>
      <c r="C24" s="33"/>
      <c r="D24" s="108"/>
      <c r="E24" s="76"/>
      <c r="F24" s="63" t="s">
        <v>182</v>
      </c>
      <c r="G24" s="33">
        <v>159</v>
      </c>
      <c r="H24" s="108">
        <f>SUM(G22:G24)</f>
        <v>559</v>
      </c>
      <c r="I24" s="76"/>
      <c r="J24" s="64" t="s">
        <v>45</v>
      </c>
      <c r="K24" s="33">
        <v>140</v>
      </c>
      <c r="L24" s="108">
        <f>SUM(K21:K24)</f>
        <v>666</v>
      </c>
      <c r="M24" s="76"/>
      <c r="N24" s="64" t="s">
        <v>45</v>
      </c>
      <c r="O24" s="33">
        <v>134</v>
      </c>
      <c r="P24" s="108"/>
      <c r="Q24" s="63" t="s">
        <v>182</v>
      </c>
      <c r="R24" s="99">
        <v>150</v>
      </c>
    </row>
    <row r="25" spans="2:19">
      <c r="B25" s="63" t="s">
        <v>37</v>
      </c>
      <c r="C25" s="33">
        <v>127</v>
      </c>
      <c r="D25" s="108"/>
      <c r="E25" s="76"/>
      <c r="F25" s="64" t="s">
        <v>39</v>
      </c>
      <c r="G25" s="33">
        <v>127</v>
      </c>
      <c r="H25" s="108">
        <v>127</v>
      </c>
      <c r="I25" s="76"/>
      <c r="J25" s="64" t="s">
        <v>184</v>
      </c>
      <c r="K25" s="33">
        <v>55</v>
      </c>
      <c r="L25" s="108">
        <v>55</v>
      </c>
      <c r="M25" s="76"/>
      <c r="N25" s="64" t="s">
        <v>45</v>
      </c>
      <c r="O25" s="33">
        <v>90</v>
      </c>
      <c r="P25" s="108"/>
      <c r="Q25" s="63" t="s">
        <v>182</v>
      </c>
      <c r="R25" s="99">
        <v>230</v>
      </c>
    </row>
    <row r="26" spans="2:19">
      <c r="B26" s="63" t="s">
        <v>37</v>
      </c>
      <c r="C26" s="33">
        <v>30</v>
      </c>
      <c r="D26" s="108"/>
      <c r="E26" s="76"/>
      <c r="F26" s="63" t="s">
        <v>37</v>
      </c>
      <c r="G26" s="33">
        <v>159</v>
      </c>
      <c r="H26" s="108">
        <v>159</v>
      </c>
      <c r="I26" s="76"/>
      <c r="J26" s="63" t="s">
        <v>182</v>
      </c>
      <c r="K26" s="99">
        <v>200</v>
      </c>
      <c r="L26" s="108"/>
      <c r="M26" s="76"/>
      <c r="N26" s="64" t="s">
        <v>45</v>
      </c>
      <c r="O26" s="33">
        <v>50</v>
      </c>
      <c r="P26" s="108">
        <f>SUM(O21:O26)</f>
        <v>645</v>
      </c>
      <c r="Q26" s="63" t="s">
        <v>182</v>
      </c>
      <c r="R26" s="99">
        <v>134</v>
      </c>
      <c r="S26">
        <f>SUM(R22:R26)</f>
        <v>1024</v>
      </c>
    </row>
    <row r="27" spans="2:19">
      <c r="B27" s="63" t="s">
        <v>37</v>
      </c>
      <c r="C27" s="33">
        <v>70</v>
      </c>
      <c r="D27" s="108"/>
      <c r="E27" s="76"/>
      <c r="F27" s="63" t="s">
        <v>41</v>
      </c>
      <c r="G27" s="33">
        <v>127</v>
      </c>
      <c r="H27" s="108"/>
      <c r="I27" s="76"/>
      <c r="J27" s="63" t="s">
        <v>182</v>
      </c>
      <c r="K27" s="33">
        <v>176</v>
      </c>
      <c r="L27" s="108"/>
      <c r="M27" s="76"/>
      <c r="N27" s="63" t="s">
        <v>182</v>
      </c>
      <c r="O27" s="33">
        <v>100</v>
      </c>
      <c r="P27" s="108">
        <v>100</v>
      </c>
      <c r="Q27" s="63" t="s">
        <v>37</v>
      </c>
      <c r="R27" s="99">
        <v>120</v>
      </c>
    </row>
    <row r="28" spans="2:19">
      <c r="B28" s="63" t="s">
        <v>37</v>
      </c>
      <c r="C28" s="99">
        <v>184</v>
      </c>
      <c r="D28" s="108">
        <f>SUM(C25:C28)</f>
        <v>411</v>
      </c>
      <c r="E28" s="76"/>
      <c r="F28" s="63" t="s">
        <v>41</v>
      </c>
      <c r="G28" s="33">
        <v>80</v>
      </c>
      <c r="H28" s="108"/>
      <c r="I28" s="76"/>
      <c r="J28" s="63" t="s">
        <v>182</v>
      </c>
      <c r="K28" s="99">
        <v>184</v>
      </c>
      <c r="L28" s="108"/>
      <c r="M28" s="76"/>
      <c r="N28" s="64" t="s">
        <v>39</v>
      </c>
      <c r="O28" s="52">
        <v>60</v>
      </c>
      <c r="P28" s="108">
        <v>60</v>
      </c>
      <c r="Q28" s="63" t="s">
        <v>37</v>
      </c>
      <c r="R28" s="99">
        <v>100</v>
      </c>
    </row>
    <row r="29" spans="2:19">
      <c r="B29" s="63" t="s">
        <v>41</v>
      </c>
      <c r="C29" s="33">
        <v>60</v>
      </c>
      <c r="D29" s="108"/>
      <c r="E29" s="76"/>
      <c r="F29" s="63" t="s">
        <v>41</v>
      </c>
      <c r="G29" s="33">
        <v>110</v>
      </c>
      <c r="H29" s="108"/>
      <c r="I29" s="76"/>
      <c r="J29" s="63" t="s">
        <v>182</v>
      </c>
      <c r="K29" s="99">
        <v>230</v>
      </c>
      <c r="L29" s="108">
        <f>SUM(K26:K29)</f>
        <v>790</v>
      </c>
      <c r="M29" s="76"/>
      <c r="N29" s="63" t="s">
        <v>37</v>
      </c>
      <c r="O29" s="99">
        <v>84</v>
      </c>
      <c r="P29" s="108"/>
      <c r="Q29" s="63" t="s">
        <v>37</v>
      </c>
      <c r="R29" s="99">
        <v>20</v>
      </c>
    </row>
    <row r="30" spans="2:19">
      <c r="B30" s="63" t="s">
        <v>41</v>
      </c>
      <c r="C30" s="33">
        <v>184</v>
      </c>
      <c r="D30" s="108">
        <f>SUM(C29:C30)</f>
        <v>244</v>
      </c>
      <c r="E30" s="76"/>
      <c r="F30" s="63" t="s">
        <v>41</v>
      </c>
      <c r="G30" s="33">
        <v>100</v>
      </c>
      <c r="H30" s="108"/>
      <c r="I30" s="76"/>
      <c r="J30" s="64" t="s">
        <v>39</v>
      </c>
      <c r="K30" s="33">
        <v>90</v>
      </c>
      <c r="L30" s="108"/>
      <c r="M30" s="76"/>
      <c r="N30" s="63" t="s">
        <v>37</v>
      </c>
      <c r="O30" s="33">
        <v>168</v>
      </c>
      <c r="P30" s="108"/>
      <c r="Q30" s="63" t="s">
        <v>37</v>
      </c>
      <c r="R30" s="33">
        <v>140</v>
      </c>
    </row>
    <row r="31" spans="2:19">
      <c r="B31" s="64" t="s">
        <v>38</v>
      </c>
      <c r="C31" s="33">
        <v>105</v>
      </c>
      <c r="D31" s="108"/>
      <c r="E31" s="76"/>
      <c r="F31" s="63" t="s">
        <v>41</v>
      </c>
      <c r="G31" s="52">
        <v>100</v>
      </c>
      <c r="H31" s="108"/>
      <c r="I31" s="76"/>
      <c r="J31" s="64" t="s">
        <v>39</v>
      </c>
      <c r="K31" s="99">
        <v>100</v>
      </c>
      <c r="L31" s="108">
        <f>SUM(K30:K31)</f>
        <v>190</v>
      </c>
      <c r="M31" s="76"/>
      <c r="N31" s="63" t="s">
        <v>37</v>
      </c>
      <c r="O31" s="33">
        <v>35</v>
      </c>
      <c r="P31" s="108">
        <f>SUM(O29:O31)</f>
        <v>287</v>
      </c>
      <c r="Q31" s="63" t="s">
        <v>37</v>
      </c>
      <c r="R31" s="99">
        <v>280</v>
      </c>
    </row>
    <row r="32" spans="2:19">
      <c r="B32" s="64" t="s">
        <v>38</v>
      </c>
      <c r="C32" s="33">
        <v>110</v>
      </c>
      <c r="D32" s="108"/>
      <c r="E32" s="76"/>
      <c r="F32" s="63" t="s">
        <v>41</v>
      </c>
      <c r="G32" s="52">
        <v>84</v>
      </c>
      <c r="H32" s="108">
        <f>SUM(G27:G32)</f>
        <v>601</v>
      </c>
      <c r="I32" s="76"/>
      <c r="J32" s="63" t="s">
        <v>37</v>
      </c>
      <c r="K32" s="33">
        <v>40</v>
      </c>
      <c r="L32" s="108"/>
      <c r="M32" s="76"/>
      <c r="N32" s="63" t="s">
        <v>41</v>
      </c>
      <c r="O32" s="99">
        <v>100</v>
      </c>
      <c r="P32" s="108"/>
      <c r="Q32" s="63" t="s">
        <v>37</v>
      </c>
      <c r="R32" s="99">
        <v>100</v>
      </c>
    </row>
    <row r="33" spans="2:19">
      <c r="B33" s="64" t="s">
        <v>38</v>
      </c>
      <c r="C33" s="33">
        <v>142</v>
      </c>
      <c r="D33" s="108">
        <f>SUM(C31:C33)</f>
        <v>357</v>
      </c>
      <c r="E33" s="76"/>
      <c r="F33" s="64" t="s">
        <v>38</v>
      </c>
      <c r="G33" s="33">
        <v>85</v>
      </c>
      <c r="H33" s="108">
        <v>85</v>
      </c>
      <c r="I33" s="76"/>
      <c r="J33" s="63" t="s">
        <v>37</v>
      </c>
      <c r="K33" s="99">
        <v>280</v>
      </c>
      <c r="L33" s="108"/>
      <c r="M33" s="76"/>
      <c r="N33" s="63" t="s">
        <v>41</v>
      </c>
      <c r="O33" s="33">
        <v>60</v>
      </c>
      <c r="P33" s="108">
        <v>160</v>
      </c>
      <c r="Q33" s="63" t="s">
        <v>37</v>
      </c>
      <c r="R33" s="99">
        <v>80</v>
      </c>
      <c r="S33">
        <f>SUM(R27:R33)</f>
        <v>840</v>
      </c>
    </row>
    <row r="34" spans="2:19">
      <c r="B34" s="63" t="s">
        <v>179</v>
      </c>
      <c r="C34" s="99">
        <v>200</v>
      </c>
      <c r="D34" s="108">
        <v>200</v>
      </c>
      <c r="E34" s="76"/>
      <c r="F34" s="63" t="s">
        <v>179</v>
      </c>
      <c r="G34" s="33">
        <v>200</v>
      </c>
      <c r="H34" s="108">
        <v>200</v>
      </c>
      <c r="I34" s="76"/>
      <c r="J34" s="63" t="s">
        <v>37</v>
      </c>
      <c r="K34" s="33">
        <v>100</v>
      </c>
      <c r="L34" s="108">
        <f>SUM(K32:K34)</f>
        <v>420</v>
      </c>
      <c r="M34" s="76"/>
      <c r="N34" s="64" t="s">
        <v>38</v>
      </c>
      <c r="O34" s="33">
        <v>168</v>
      </c>
      <c r="P34" s="108"/>
      <c r="Q34" s="63" t="s">
        <v>41</v>
      </c>
      <c r="R34" s="99">
        <v>280</v>
      </c>
    </row>
    <row r="35" spans="2:19">
      <c r="B35" s="63" t="s">
        <v>44</v>
      </c>
      <c r="C35" s="33">
        <v>127</v>
      </c>
      <c r="D35" s="108"/>
      <c r="E35" s="76"/>
      <c r="F35" s="63" t="s">
        <v>44</v>
      </c>
      <c r="G35" s="33">
        <v>184</v>
      </c>
      <c r="H35" s="108"/>
      <c r="I35" s="76"/>
      <c r="J35" s="63" t="s">
        <v>41</v>
      </c>
      <c r="K35" s="33">
        <v>55</v>
      </c>
      <c r="L35" s="108"/>
      <c r="M35" s="76"/>
      <c r="N35" s="64" t="s">
        <v>38</v>
      </c>
      <c r="O35" s="33">
        <v>115</v>
      </c>
      <c r="P35" s="108">
        <f>SUM(O34:O35)</f>
        <v>283</v>
      </c>
      <c r="Q35" s="63" t="s">
        <v>41</v>
      </c>
      <c r="R35" s="99">
        <v>60</v>
      </c>
    </row>
    <row r="36" spans="2:19">
      <c r="B36" s="63" t="s">
        <v>44</v>
      </c>
      <c r="C36" s="33">
        <v>50</v>
      </c>
      <c r="D36" s="108"/>
      <c r="E36" s="76"/>
      <c r="F36" s="63" t="s">
        <v>44</v>
      </c>
      <c r="G36" s="33">
        <v>70</v>
      </c>
      <c r="H36" s="35">
        <f>SUM(G35:G36)</f>
        <v>254</v>
      </c>
      <c r="I36" s="76"/>
      <c r="J36" s="63" t="s">
        <v>41</v>
      </c>
      <c r="K36" s="99">
        <v>230</v>
      </c>
      <c r="L36" s="108">
        <f>SUM(K35:K36)</f>
        <v>285</v>
      </c>
      <c r="M36" s="76"/>
      <c r="N36" s="63" t="s">
        <v>179</v>
      </c>
      <c r="O36" s="52">
        <v>100</v>
      </c>
      <c r="P36" s="108">
        <v>100</v>
      </c>
      <c r="Q36" s="63" t="s">
        <v>41</v>
      </c>
      <c r="R36" s="99">
        <v>50</v>
      </c>
    </row>
    <row r="37" spans="2:19">
      <c r="B37" s="63" t="s">
        <v>44</v>
      </c>
      <c r="C37" s="33">
        <v>142</v>
      </c>
      <c r="D37" s="108"/>
      <c r="E37" s="76"/>
      <c r="F37" s="64" t="s">
        <v>215</v>
      </c>
      <c r="G37" s="33">
        <v>184</v>
      </c>
      <c r="H37" s="108"/>
      <c r="I37" s="76"/>
      <c r="J37" s="64" t="s">
        <v>38</v>
      </c>
      <c r="K37" s="33">
        <v>150</v>
      </c>
      <c r="L37" s="108"/>
      <c r="M37" s="76"/>
      <c r="N37" s="63" t="s">
        <v>44</v>
      </c>
      <c r="O37" s="33">
        <v>150</v>
      </c>
      <c r="P37" s="108">
        <v>150</v>
      </c>
      <c r="Q37" s="63" t="s">
        <v>41</v>
      </c>
      <c r="R37" s="99">
        <v>40</v>
      </c>
    </row>
    <row r="38" spans="2:19">
      <c r="B38" s="63" t="s">
        <v>44</v>
      </c>
      <c r="C38" s="33">
        <v>95</v>
      </c>
      <c r="D38" s="108">
        <f>SUM(C35:C38)</f>
        <v>414</v>
      </c>
      <c r="E38" s="76"/>
      <c r="F38" s="64" t="s">
        <v>215</v>
      </c>
      <c r="G38" s="60">
        <v>100</v>
      </c>
      <c r="H38" s="108"/>
      <c r="I38" s="76"/>
      <c r="J38" s="64" t="s">
        <v>38</v>
      </c>
      <c r="K38" s="169">
        <v>159</v>
      </c>
      <c r="L38" s="108"/>
      <c r="M38" s="76"/>
      <c r="N38" s="64" t="s">
        <v>215</v>
      </c>
      <c r="O38" s="60">
        <v>100</v>
      </c>
      <c r="P38" s="108"/>
      <c r="Q38" s="63" t="s">
        <v>41</v>
      </c>
      <c r="R38" s="99">
        <v>30</v>
      </c>
    </row>
    <row r="39" spans="2:19">
      <c r="B39" s="64" t="s">
        <v>215</v>
      </c>
      <c r="C39" s="146">
        <v>200</v>
      </c>
      <c r="D39" s="108"/>
      <c r="E39" s="76"/>
      <c r="F39" s="64" t="s">
        <v>215</v>
      </c>
      <c r="G39" s="60">
        <v>92</v>
      </c>
      <c r="H39" s="108">
        <f>SUM(G37:G39)</f>
        <v>376</v>
      </c>
      <c r="I39" s="76"/>
      <c r="J39" s="64" t="s">
        <v>38</v>
      </c>
      <c r="K39" s="146">
        <v>100</v>
      </c>
      <c r="L39" s="108"/>
      <c r="M39" s="76"/>
      <c r="N39" s="64" t="s">
        <v>215</v>
      </c>
      <c r="O39" s="60">
        <v>100</v>
      </c>
      <c r="P39" s="108"/>
      <c r="Q39" s="63" t="s">
        <v>41</v>
      </c>
      <c r="R39" s="33">
        <v>107.5</v>
      </c>
    </row>
    <row r="40" spans="2:19">
      <c r="B40" s="64" t="s">
        <v>215</v>
      </c>
      <c r="C40" s="32">
        <v>100</v>
      </c>
      <c r="D40" s="108"/>
      <c r="E40" s="76"/>
      <c r="F40" s="63" t="s">
        <v>67</v>
      </c>
      <c r="G40" s="33">
        <v>168</v>
      </c>
      <c r="H40" s="108"/>
      <c r="I40" s="76"/>
      <c r="J40" s="64" t="s">
        <v>38</v>
      </c>
      <c r="K40" s="169">
        <v>184</v>
      </c>
      <c r="L40" s="108">
        <f>SUM(K37:K40)</f>
        <v>593</v>
      </c>
      <c r="M40" s="76"/>
      <c r="N40" s="64" t="s">
        <v>215</v>
      </c>
      <c r="O40" s="33">
        <v>200</v>
      </c>
      <c r="P40" s="108">
        <f>SUM(O38:O40)</f>
        <v>400</v>
      </c>
      <c r="Q40" s="63" t="s">
        <v>41</v>
      </c>
      <c r="R40" s="33">
        <v>107.5</v>
      </c>
    </row>
    <row r="41" spans="2:19">
      <c r="B41" s="64" t="s">
        <v>215</v>
      </c>
      <c r="C41" s="32">
        <v>92</v>
      </c>
      <c r="D41" s="108">
        <f>SUM(C39:C41)</f>
        <v>392</v>
      </c>
      <c r="E41" s="76"/>
      <c r="F41" s="63" t="s">
        <v>67</v>
      </c>
      <c r="G41" s="52">
        <v>100</v>
      </c>
      <c r="H41" s="108">
        <f>SUM(G40:G41)</f>
        <v>268</v>
      </c>
      <c r="I41" s="76"/>
      <c r="J41" s="63" t="s">
        <v>179</v>
      </c>
      <c r="K41" s="32">
        <v>84</v>
      </c>
      <c r="L41" s="108"/>
      <c r="M41" s="76"/>
      <c r="N41" s="63" t="s">
        <v>67</v>
      </c>
      <c r="O41" s="33">
        <v>70</v>
      </c>
      <c r="P41" s="108"/>
      <c r="Q41" s="63" t="s">
        <v>41</v>
      </c>
      <c r="R41" s="99">
        <v>184</v>
      </c>
    </row>
    <row r="42" spans="2:19">
      <c r="B42" s="64" t="s">
        <v>201</v>
      </c>
      <c r="C42" s="33">
        <v>95</v>
      </c>
      <c r="D42" s="108">
        <v>95</v>
      </c>
      <c r="E42" s="76"/>
      <c r="F42" s="64" t="s">
        <v>36</v>
      </c>
      <c r="G42" s="33">
        <v>60</v>
      </c>
      <c r="H42" s="108">
        <v>60</v>
      </c>
      <c r="I42" s="76"/>
      <c r="J42" s="63" t="s">
        <v>179</v>
      </c>
      <c r="K42" s="146">
        <v>280</v>
      </c>
      <c r="L42" s="108">
        <f>SUM(K41:K42)</f>
        <v>364</v>
      </c>
      <c r="M42" s="76"/>
      <c r="N42" s="63" t="s">
        <v>67</v>
      </c>
      <c r="O42" s="33">
        <v>200</v>
      </c>
      <c r="P42" s="108">
        <v>270</v>
      </c>
      <c r="Q42" s="63" t="s">
        <v>41</v>
      </c>
      <c r="R42" s="99">
        <v>90</v>
      </c>
      <c r="S42">
        <f>SUM(R35:R42)</f>
        <v>669</v>
      </c>
    </row>
    <row r="43" spans="2:19">
      <c r="B43" s="64" t="s">
        <v>194</v>
      </c>
      <c r="C43" s="52">
        <v>100</v>
      </c>
      <c r="D43" s="108">
        <v>100</v>
      </c>
      <c r="E43" s="76"/>
      <c r="F43" s="63" t="s">
        <v>135</v>
      </c>
      <c r="G43" s="146">
        <v>120</v>
      </c>
      <c r="H43" s="108">
        <v>120</v>
      </c>
      <c r="I43" s="76"/>
      <c r="J43" s="64" t="s">
        <v>215</v>
      </c>
      <c r="K43" s="169">
        <v>200</v>
      </c>
      <c r="L43" s="108"/>
      <c r="M43" s="76"/>
      <c r="N43" s="64" t="s">
        <v>36</v>
      </c>
      <c r="O43" s="33">
        <v>80</v>
      </c>
      <c r="P43" s="108">
        <v>80</v>
      </c>
      <c r="Q43" s="64" t="s">
        <v>38</v>
      </c>
      <c r="R43" s="99">
        <v>150</v>
      </c>
    </row>
    <row r="44" spans="2:19">
      <c r="B44" s="64" t="s">
        <v>47</v>
      </c>
      <c r="C44" s="33">
        <v>200</v>
      </c>
      <c r="D44" s="108"/>
      <c r="E44" s="76"/>
      <c r="F44" s="64" t="s">
        <v>105</v>
      </c>
      <c r="G44" s="146">
        <v>184</v>
      </c>
      <c r="H44" s="108">
        <v>184</v>
      </c>
      <c r="I44" s="76"/>
      <c r="J44" s="64" t="s">
        <v>215</v>
      </c>
      <c r="K44" s="33">
        <v>140</v>
      </c>
      <c r="L44" s="108"/>
      <c r="M44" s="76"/>
      <c r="N44" s="64" t="s">
        <v>47</v>
      </c>
      <c r="O44" s="33">
        <v>184</v>
      </c>
      <c r="P44" s="108"/>
      <c r="Q44" s="64" t="s">
        <v>38</v>
      </c>
      <c r="R44" s="99">
        <v>176</v>
      </c>
    </row>
    <row r="45" spans="2:19">
      <c r="B45" s="64" t="s">
        <v>47</v>
      </c>
      <c r="C45" s="33">
        <v>150</v>
      </c>
      <c r="D45" s="108"/>
      <c r="E45" s="76"/>
      <c r="F45" s="63" t="s">
        <v>242</v>
      </c>
      <c r="G45" s="32">
        <v>75</v>
      </c>
      <c r="H45" s="108">
        <v>75</v>
      </c>
      <c r="I45" s="76"/>
      <c r="J45" s="64" t="s">
        <v>215</v>
      </c>
      <c r="K45" s="33">
        <v>115</v>
      </c>
      <c r="L45" s="108">
        <f>SUM(K43:K45)</f>
        <v>455</v>
      </c>
      <c r="M45" s="76"/>
      <c r="N45" s="64" t="s">
        <v>47</v>
      </c>
      <c r="O45" s="33">
        <v>184</v>
      </c>
      <c r="P45" s="108">
        <f>SUM(O44:O45)</f>
        <v>368</v>
      </c>
      <c r="Q45" s="64" t="s">
        <v>38</v>
      </c>
      <c r="R45" s="99">
        <v>192</v>
      </c>
    </row>
    <row r="46" spans="2:19">
      <c r="B46" s="64" t="s">
        <v>47</v>
      </c>
      <c r="C46" s="99">
        <v>100</v>
      </c>
      <c r="D46" s="108">
        <f>SUM(C44:C46)</f>
        <v>450</v>
      </c>
      <c r="E46" s="76"/>
      <c r="F46" s="63" t="s">
        <v>138</v>
      </c>
      <c r="G46" s="33">
        <v>60</v>
      </c>
      <c r="H46" s="108"/>
      <c r="I46" s="76"/>
      <c r="J46" s="63" t="s">
        <v>67</v>
      </c>
      <c r="K46" s="99">
        <v>159</v>
      </c>
      <c r="L46" s="108">
        <v>159</v>
      </c>
      <c r="M46" s="76"/>
      <c r="N46" s="64" t="s">
        <v>105</v>
      </c>
      <c r="O46" s="33">
        <v>159</v>
      </c>
      <c r="P46" s="108">
        <v>159</v>
      </c>
      <c r="Q46" s="64" t="s">
        <v>38</v>
      </c>
      <c r="R46" s="33">
        <v>140</v>
      </c>
      <c r="S46">
        <f>SUM(R43:R46)</f>
        <v>658</v>
      </c>
    </row>
    <row r="47" spans="2:19">
      <c r="B47" s="64" t="s">
        <v>105</v>
      </c>
      <c r="C47" s="33">
        <v>134</v>
      </c>
      <c r="D47" s="108">
        <v>134</v>
      </c>
      <c r="E47" s="76"/>
      <c r="F47" s="63" t="s">
        <v>138</v>
      </c>
      <c r="G47" s="33">
        <v>150</v>
      </c>
      <c r="H47" s="108"/>
      <c r="I47" s="76"/>
      <c r="J47" s="64" t="s">
        <v>36</v>
      </c>
      <c r="K47" s="52">
        <v>75</v>
      </c>
      <c r="L47" s="108">
        <v>75</v>
      </c>
      <c r="M47" s="76"/>
      <c r="N47" s="63" t="s">
        <v>225</v>
      </c>
      <c r="O47" s="99">
        <v>92</v>
      </c>
      <c r="P47" s="108">
        <v>92</v>
      </c>
      <c r="Q47" s="63" t="s">
        <v>179</v>
      </c>
      <c r="R47" s="99">
        <v>280</v>
      </c>
      <c r="S47">
        <v>280</v>
      </c>
    </row>
    <row r="48" spans="2:19">
      <c r="B48" s="139"/>
      <c r="C48" s="99"/>
      <c r="D48" s="108"/>
      <c r="E48" s="76"/>
      <c r="F48" s="63" t="s">
        <v>138</v>
      </c>
      <c r="G48" s="33">
        <v>168</v>
      </c>
      <c r="H48" s="108">
        <f>SUM(G46:G48)</f>
        <v>378</v>
      </c>
      <c r="I48" s="76"/>
      <c r="J48" s="64" t="s">
        <v>194</v>
      </c>
      <c r="K48" s="60">
        <v>20</v>
      </c>
      <c r="L48" s="108"/>
      <c r="M48" s="76"/>
      <c r="N48" s="100"/>
      <c r="O48" s="99"/>
      <c r="P48" s="108"/>
      <c r="Q48" s="63" t="s">
        <v>44</v>
      </c>
      <c r="R48" s="99">
        <v>120</v>
      </c>
      <c r="S48">
        <v>120</v>
      </c>
    </row>
    <row r="49" spans="2:19">
      <c r="B49" s="139"/>
      <c r="C49" s="99"/>
      <c r="D49" s="108"/>
      <c r="F49" s="139"/>
      <c r="G49" s="99"/>
      <c r="H49" s="108"/>
      <c r="I49" s="76"/>
      <c r="J49" s="64" t="s">
        <v>194</v>
      </c>
      <c r="K49" s="52">
        <v>92</v>
      </c>
      <c r="L49" s="108">
        <f>SUM(K48:K49)</f>
        <v>112</v>
      </c>
      <c r="N49" s="100"/>
      <c r="O49" s="99"/>
      <c r="P49" s="108"/>
      <c r="Q49" s="64" t="s">
        <v>215</v>
      </c>
      <c r="R49" s="99">
        <v>280</v>
      </c>
    </row>
    <row r="50" spans="2:19">
      <c r="B50" s="139"/>
      <c r="C50" s="99"/>
      <c r="D50" s="108"/>
      <c r="F50" s="139"/>
      <c r="G50" s="99"/>
      <c r="H50" s="108"/>
      <c r="I50" s="76"/>
      <c r="J50" s="64"/>
      <c r="K50" s="33"/>
      <c r="L50" s="108"/>
      <c r="N50" s="100"/>
      <c r="O50" s="99"/>
      <c r="P50" s="108"/>
      <c r="Q50" s="64" t="s">
        <v>215</v>
      </c>
      <c r="R50" s="99">
        <v>115</v>
      </c>
    </row>
    <row r="51" spans="2:19">
      <c r="B51" s="139"/>
      <c r="C51" s="60"/>
      <c r="D51" s="108"/>
      <c r="F51" s="139"/>
      <c r="G51" s="60"/>
      <c r="H51" s="108"/>
      <c r="I51" s="76"/>
      <c r="J51" s="64" t="s">
        <v>47</v>
      </c>
      <c r="K51" s="99">
        <v>255</v>
      </c>
      <c r="L51" s="108"/>
      <c r="N51" s="100"/>
      <c r="O51" s="99"/>
      <c r="P51" s="108"/>
      <c r="Q51" s="64" t="s">
        <v>215</v>
      </c>
      <c r="R51" s="99">
        <v>200</v>
      </c>
      <c r="S51">
        <f>SUM(R49:R51)</f>
        <v>595</v>
      </c>
    </row>
    <row r="52" spans="2:19">
      <c r="B52" s="139"/>
      <c r="C52" s="99"/>
      <c r="D52" s="108"/>
      <c r="F52" s="139"/>
      <c r="G52" s="99"/>
      <c r="H52" s="108"/>
      <c r="I52" s="76"/>
      <c r="J52" s="64" t="s">
        <v>47</v>
      </c>
      <c r="K52" s="33">
        <v>134</v>
      </c>
      <c r="L52" s="108"/>
      <c r="N52" s="100"/>
      <c r="O52" s="99"/>
      <c r="P52" s="108"/>
      <c r="Q52" s="64" t="s">
        <v>36</v>
      </c>
      <c r="R52" s="99">
        <v>110</v>
      </c>
      <c r="S52">
        <v>110</v>
      </c>
    </row>
    <row r="53" spans="2:19">
      <c r="B53" s="139"/>
      <c r="C53" s="99"/>
      <c r="D53" s="108"/>
      <c r="F53" s="139"/>
      <c r="G53" s="99"/>
      <c r="H53" s="108"/>
      <c r="I53" s="76"/>
      <c r="J53" s="64" t="s">
        <v>47</v>
      </c>
      <c r="K53" s="99">
        <v>200</v>
      </c>
      <c r="L53" s="108"/>
      <c r="N53" s="100"/>
      <c r="O53" s="99"/>
      <c r="P53" s="108"/>
      <c r="Q53" s="64" t="s">
        <v>194</v>
      </c>
      <c r="R53" s="99">
        <v>75</v>
      </c>
    </row>
    <row r="54" spans="2:19">
      <c r="B54" s="139"/>
      <c r="C54" s="60"/>
      <c r="D54" s="108"/>
      <c r="F54" s="139"/>
      <c r="G54" s="60"/>
      <c r="H54" s="108"/>
      <c r="I54" s="76"/>
      <c r="J54" s="64" t="s">
        <v>47</v>
      </c>
      <c r="K54" s="33">
        <v>140</v>
      </c>
      <c r="L54" s="108">
        <f>SUM(K51:K54)</f>
        <v>729</v>
      </c>
      <c r="N54" s="100"/>
      <c r="O54" s="99"/>
      <c r="P54" s="108"/>
      <c r="Q54" s="64" t="s">
        <v>194</v>
      </c>
      <c r="R54" s="33">
        <v>100</v>
      </c>
      <c r="S54">
        <f>SUM(R53:R54)</f>
        <v>175</v>
      </c>
    </row>
    <row r="55" spans="2:19">
      <c r="B55" s="139"/>
      <c r="C55" s="60"/>
      <c r="D55" s="108"/>
      <c r="F55" s="139"/>
      <c r="G55" s="60"/>
      <c r="H55" s="108"/>
      <c r="I55" s="76"/>
      <c r="J55" s="63" t="s">
        <v>138</v>
      </c>
      <c r="K55" s="33">
        <v>115</v>
      </c>
      <c r="L55" s="108">
        <v>115</v>
      </c>
      <c r="N55" s="139"/>
      <c r="O55" s="60"/>
      <c r="P55" s="108"/>
      <c r="Q55" s="64" t="s">
        <v>453</v>
      </c>
      <c r="R55" s="52">
        <v>84</v>
      </c>
      <c r="S55">
        <v>84</v>
      </c>
    </row>
    <row r="56" spans="2:19">
      <c r="B56" s="139"/>
      <c r="C56" s="99"/>
      <c r="D56" s="108"/>
      <c r="F56" s="139"/>
      <c r="G56" s="99"/>
      <c r="H56" s="108"/>
      <c r="J56" s="139"/>
      <c r="K56" s="99"/>
      <c r="L56" s="108"/>
      <c r="N56" s="139"/>
      <c r="O56" s="99"/>
      <c r="P56" s="108"/>
      <c r="Q56" s="63" t="s">
        <v>135</v>
      </c>
      <c r="R56" s="99">
        <v>134</v>
      </c>
      <c r="S56">
        <v>134</v>
      </c>
    </row>
    <row r="57" spans="2:19">
      <c r="B57" s="139"/>
      <c r="C57" s="60"/>
      <c r="D57" s="108"/>
      <c r="F57" s="139"/>
      <c r="G57" s="60"/>
      <c r="H57" s="108"/>
      <c r="J57" s="139"/>
      <c r="K57" s="60"/>
      <c r="L57" s="108"/>
      <c r="N57" s="139"/>
      <c r="O57" s="60"/>
      <c r="P57" s="108"/>
      <c r="Q57" s="64" t="s">
        <v>47</v>
      </c>
      <c r="R57" s="99">
        <v>184</v>
      </c>
    </row>
    <row r="58" spans="2:19">
      <c r="B58" s="139"/>
      <c r="C58" s="99"/>
      <c r="D58" s="108"/>
      <c r="F58" s="139"/>
      <c r="G58" s="99"/>
      <c r="H58" s="108"/>
      <c r="J58" s="139"/>
      <c r="K58" s="99"/>
      <c r="L58" s="108"/>
      <c r="N58" s="139"/>
      <c r="O58" s="99"/>
      <c r="P58" s="108"/>
      <c r="Q58" s="64" t="s">
        <v>47</v>
      </c>
      <c r="R58" s="99">
        <v>230</v>
      </c>
    </row>
    <row r="59" spans="2:19">
      <c r="B59" s="139"/>
      <c r="C59" s="99"/>
      <c r="D59" s="108"/>
      <c r="F59" s="139"/>
      <c r="G59" s="99"/>
      <c r="H59" s="108"/>
      <c r="J59" s="139"/>
      <c r="K59" s="99"/>
      <c r="L59" s="108"/>
      <c r="N59" s="139"/>
      <c r="O59" s="99"/>
      <c r="P59" s="108"/>
      <c r="Q59" s="64" t="s">
        <v>47</v>
      </c>
      <c r="R59" s="99">
        <v>230</v>
      </c>
      <c r="S59">
        <f>SUM(R57:R59)</f>
        <v>644</v>
      </c>
    </row>
    <row r="60" spans="2:19">
      <c r="B60" s="139"/>
      <c r="C60" s="60"/>
      <c r="D60" s="108"/>
      <c r="F60" s="139"/>
      <c r="G60" s="60"/>
      <c r="H60" s="108"/>
      <c r="J60" s="139"/>
      <c r="K60" s="60"/>
      <c r="L60" s="108"/>
      <c r="N60" s="139"/>
      <c r="O60" s="60"/>
      <c r="P60" s="108"/>
      <c r="Q60" s="64" t="s">
        <v>105</v>
      </c>
      <c r="R60" s="99">
        <v>200</v>
      </c>
      <c r="S60">
        <v>200</v>
      </c>
    </row>
    <row r="61" spans="2:19">
      <c r="B61" s="139"/>
      <c r="C61" s="99"/>
      <c r="D61" s="108"/>
      <c r="F61" s="139"/>
      <c r="G61" s="99"/>
      <c r="H61" s="108"/>
      <c r="J61" s="139"/>
      <c r="K61" s="99"/>
      <c r="L61" s="108"/>
      <c r="N61" s="139"/>
      <c r="O61" s="99"/>
      <c r="P61" s="108"/>
      <c r="Q61" s="63" t="s">
        <v>225</v>
      </c>
      <c r="R61" s="99">
        <v>200</v>
      </c>
      <c r="S61">
        <v>200</v>
      </c>
    </row>
    <row r="62" spans="2:19">
      <c r="B62" s="139"/>
      <c r="C62" s="99"/>
      <c r="D62" s="108"/>
      <c r="F62" s="139"/>
      <c r="G62" s="99"/>
      <c r="H62" s="108"/>
      <c r="J62" s="139"/>
      <c r="K62" s="99"/>
      <c r="L62" s="108"/>
      <c r="N62" s="139"/>
      <c r="O62" s="99"/>
      <c r="P62" s="108"/>
    </row>
    <row r="63" spans="2:19">
      <c r="B63" s="139"/>
      <c r="C63" s="99"/>
      <c r="D63" s="108"/>
      <c r="F63" s="139"/>
      <c r="G63" s="99"/>
      <c r="H63" s="108"/>
      <c r="J63" s="139"/>
      <c r="K63" s="99"/>
      <c r="L63" s="108"/>
      <c r="N63" s="139"/>
      <c r="O63" s="99"/>
      <c r="P63" s="108"/>
    </row>
    <row r="64" spans="2:19">
      <c r="B64" s="139"/>
      <c r="C64" s="99"/>
      <c r="D64" s="108"/>
      <c r="F64" s="139"/>
      <c r="G64" s="99"/>
      <c r="H64" s="108"/>
      <c r="J64" s="139"/>
      <c r="K64" s="99"/>
      <c r="L64" s="108"/>
      <c r="N64" s="139"/>
      <c r="O64" s="99"/>
      <c r="P64" s="108"/>
    </row>
    <row r="65" spans="2:16">
      <c r="B65" s="160"/>
      <c r="C65" s="99"/>
      <c r="D65" s="108"/>
      <c r="F65" s="139"/>
      <c r="G65" s="99"/>
      <c r="H65" s="108"/>
      <c r="J65" s="139"/>
      <c r="K65" s="99"/>
      <c r="L65" s="108"/>
      <c r="N65" s="139"/>
      <c r="O65" s="99"/>
      <c r="P65" s="108"/>
    </row>
    <row r="66" spans="2:16" ht="15.75" thickBot="1">
      <c r="B66" s="161"/>
      <c r="C66" s="161"/>
      <c r="D66" s="109"/>
      <c r="F66" s="140"/>
      <c r="G66" s="162"/>
      <c r="H66" s="109"/>
      <c r="J66" s="140"/>
      <c r="K66" s="162"/>
      <c r="L66" s="109"/>
      <c r="N66" s="140"/>
      <c r="O66" s="162"/>
      <c r="P66" s="109"/>
    </row>
  </sheetData>
  <sortState ref="Q3:R61">
    <sortCondition ref="Q3:Q61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/>
  <dimension ref="A1:U26"/>
  <sheetViews>
    <sheetView zoomScaleNormal="100" workbookViewId="0">
      <selection activeCell="R1" sqref="R1:S2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4" bestFit="1" customWidth="1"/>
    <col min="5" max="5" width="2" style="126" customWidth="1"/>
    <col min="6" max="6" width="7.140625" style="1" customWidth="1"/>
    <col min="7" max="7" width="4" style="1" customWidth="1"/>
    <col min="8" max="8" width="17.140625" bestFit="1" customWidth="1"/>
    <col min="9" max="9" width="2" style="126" customWidth="1"/>
    <col min="10" max="10" width="7.140625" style="1" customWidth="1"/>
    <col min="11" max="11" width="4" style="1" customWidth="1"/>
    <col min="12" max="12" width="17.140625" bestFit="1" customWidth="1"/>
    <col min="13" max="13" width="2" style="126" customWidth="1"/>
    <col min="14" max="14" width="7.140625" style="1" customWidth="1"/>
    <col min="15" max="15" width="4" style="1" customWidth="1"/>
    <col min="16" max="16" width="17.140625" bestFit="1" customWidth="1"/>
    <col min="17" max="17" width="2" style="126" customWidth="1"/>
    <col min="18" max="18" width="7.140625" style="1" customWidth="1"/>
    <col min="19" max="19" width="4" style="1" customWidth="1"/>
    <col min="20" max="20" width="17.140625" bestFit="1" customWidth="1"/>
    <col min="21" max="21" width="2" style="126" customWidth="1"/>
  </cols>
  <sheetData>
    <row r="1" spans="1:21" ht="15" customHeight="1">
      <c r="B1" s="254" t="s">
        <v>93</v>
      </c>
      <c r="C1" s="255"/>
      <c r="D1" s="157" t="s">
        <v>84</v>
      </c>
      <c r="E1" s="76"/>
      <c r="F1" s="254" t="s">
        <v>244</v>
      </c>
      <c r="G1" s="255"/>
      <c r="H1" s="153" t="s">
        <v>76</v>
      </c>
      <c r="I1" s="76"/>
      <c r="J1" s="254" t="s">
        <v>255</v>
      </c>
      <c r="K1" s="255"/>
      <c r="L1" s="153" t="s">
        <v>207</v>
      </c>
      <c r="M1" s="76"/>
      <c r="N1" s="254" t="s">
        <v>268</v>
      </c>
      <c r="O1" s="255"/>
      <c r="P1" s="174" t="s">
        <v>79</v>
      </c>
      <c r="Q1" s="76"/>
      <c r="R1" s="254" t="s">
        <v>448</v>
      </c>
      <c r="S1" s="255"/>
      <c r="T1" s="179" t="s">
        <v>13</v>
      </c>
      <c r="U1" s="76"/>
    </row>
    <row r="2" spans="1:21" ht="15" customHeight="1">
      <c r="B2" s="256"/>
      <c r="C2" s="257"/>
      <c r="D2" s="159" t="s">
        <v>177</v>
      </c>
      <c r="E2" s="76"/>
      <c r="F2" s="256"/>
      <c r="G2" s="257"/>
      <c r="H2" s="158">
        <v>45711</v>
      </c>
      <c r="I2" s="76"/>
      <c r="J2" s="256"/>
      <c r="K2" s="257"/>
      <c r="L2" s="158" t="s">
        <v>257</v>
      </c>
      <c r="M2" s="76"/>
      <c r="N2" s="256"/>
      <c r="O2" s="257"/>
      <c r="P2" s="158">
        <v>45746</v>
      </c>
      <c r="Q2" s="76"/>
      <c r="R2" s="256"/>
      <c r="S2" s="257"/>
      <c r="T2" s="158">
        <v>45767</v>
      </c>
      <c r="U2" s="76"/>
    </row>
    <row r="3" spans="1:21">
      <c r="A3">
        <v>1</v>
      </c>
      <c r="B3" s="52">
        <v>737</v>
      </c>
      <c r="C3" s="9" t="s">
        <v>1</v>
      </c>
      <c r="D3" s="26" t="s">
        <v>31</v>
      </c>
      <c r="E3" s="76"/>
      <c r="F3" s="52">
        <v>601</v>
      </c>
      <c r="G3" s="9" t="s">
        <v>1</v>
      </c>
      <c r="H3" s="25" t="s">
        <v>13</v>
      </c>
      <c r="I3" s="76"/>
      <c r="J3" s="52">
        <v>790</v>
      </c>
      <c r="K3" s="9" t="s">
        <v>1</v>
      </c>
      <c r="L3" s="25" t="s">
        <v>214</v>
      </c>
      <c r="M3" s="76"/>
      <c r="N3" s="52">
        <v>697</v>
      </c>
      <c r="O3" s="9" t="s">
        <v>1</v>
      </c>
      <c r="P3" s="26" t="s">
        <v>14</v>
      </c>
      <c r="Q3" s="76"/>
      <c r="R3" s="52">
        <v>1024</v>
      </c>
      <c r="S3" s="9" t="s">
        <v>1</v>
      </c>
      <c r="T3" s="25" t="s">
        <v>214</v>
      </c>
      <c r="U3" s="76"/>
    </row>
    <row r="4" spans="1:21">
      <c r="A4">
        <v>2</v>
      </c>
      <c r="B4" s="52">
        <v>568</v>
      </c>
      <c r="C4" s="9" t="s">
        <v>1</v>
      </c>
      <c r="D4" s="25" t="s">
        <v>214</v>
      </c>
      <c r="E4" s="76"/>
      <c r="F4" s="52">
        <v>568</v>
      </c>
      <c r="G4" s="9" t="s">
        <v>1</v>
      </c>
      <c r="H4" s="26" t="s">
        <v>31</v>
      </c>
      <c r="I4" s="76"/>
      <c r="J4" s="52">
        <v>729</v>
      </c>
      <c r="K4" s="9" t="s">
        <v>1</v>
      </c>
      <c r="L4" s="74" t="s">
        <v>81</v>
      </c>
      <c r="M4" s="76"/>
      <c r="N4" s="52">
        <v>645</v>
      </c>
      <c r="O4" s="9" t="s">
        <v>1</v>
      </c>
      <c r="P4" s="26" t="s">
        <v>31</v>
      </c>
      <c r="Q4" s="76"/>
      <c r="R4" s="52">
        <v>840</v>
      </c>
      <c r="S4" s="9" t="s">
        <v>1</v>
      </c>
      <c r="T4" s="25" t="s">
        <v>16</v>
      </c>
      <c r="U4" s="76"/>
    </row>
    <row r="5" spans="1:21">
      <c r="A5">
        <v>3</v>
      </c>
      <c r="B5" s="52">
        <v>450</v>
      </c>
      <c r="C5" s="9" t="s">
        <v>1</v>
      </c>
      <c r="D5" s="74" t="s">
        <v>81</v>
      </c>
      <c r="E5" s="76"/>
      <c r="F5" s="52">
        <v>559</v>
      </c>
      <c r="G5" s="9" t="s">
        <v>1</v>
      </c>
      <c r="H5" s="25" t="s">
        <v>214</v>
      </c>
      <c r="I5" s="76"/>
      <c r="J5" s="52">
        <v>666</v>
      </c>
      <c r="K5" s="9" t="s">
        <v>1</v>
      </c>
      <c r="L5" s="26" t="s">
        <v>31</v>
      </c>
      <c r="M5" s="76"/>
      <c r="N5" s="52">
        <v>502</v>
      </c>
      <c r="O5" s="9" t="s">
        <v>1</v>
      </c>
      <c r="P5" s="26" t="s">
        <v>29</v>
      </c>
      <c r="Q5" s="76"/>
      <c r="R5" s="60">
        <v>669</v>
      </c>
      <c r="S5" s="9" t="s">
        <v>1</v>
      </c>
      <c r="T5" s="25" t="s">
        <v>13</v>
      </c>
      <c r="U5" s="76"/>
    </row>
    <row r="6" spans="1:21">
      <c r="A6">
        <v>4</v>
      </c>
      <c r="B6" s="52">
        <v>414</v>
      </c>
      <c r="C6" s="9" t="s">
        <v>1</v>
      </c>
      <c r="D6" s="25" t="s">
        <v>89</v>
      </c>
      <c r="E6" s="76"/>
      <c r="F6" s="52">
        <v>436</v>
      </c>
      <c r="G6" s="9" t="s">
        <v>1</v>
      </c>
      <c r="H6" s="25" t="s">
        <v>99</v>
      </c>
      <c r="I6" s="76"/>
      <c r="J6" s="60">
        <v>656</v>
      </c>
      <c r="K6" s="9" t="s">
        <v>1</v>
      </c>
      <c r="L6" s="26" t="s">
        <v>14</v>
      </c>
      <c r="M6" s="76"/>
      <c r="N6" s="52">
        <v>400</v>
      </c>
      <c r="O6" s="9" t="s">
        <v>1</v>
      </c>
      <c r="P6" s="26" t="s">
        <v>216</v>
      </c>
      <c r="Q6" s="76"/>
      <c r="R6" s="52">
        <v>658</v>
      </c>
      <c r="S6" s="9" t="s">
        <v>1</v>
      </c>
      <c r="T6" s="26" t="s">
        <v>17</v>
      </c>
      <c r="U6" s="76"/>
    </row>
    <row r="7" spans="1:21">
      <c r="A7">
        <v>5</v>
      </c>
      <c r="B7" s="52">
        <v>411</v>
      </c>
      <c r="C7" s="9" t="s">
        <v>1</v>
      </c>
      <c r="D7" s="25" t="s">
        <v>16</v>
      </c>
      <c r="E7" s="76"/>
      <c r="F7" s="52">
        <v>378</v>
      </c>
      <c r="G7" s="9" t="s">
        <v>1</v>
      </c>
      <c r="H7" s="75" t="s">
        <v>149</v>
      </c>
      <c r="I7" s="76"/>
      <c r="J7" s="52">
        <v>593</v>
      </c>
      <c r="K7" s="9" t="s">
        <v>1</v>
      </c>
      <c r="L7" s="26" t="s">
        <v>17</v>
      </c>
      <c r="M7" s="76"/>
      <c r="N7" s="52">
        <v>368</v>
      </c>
      <c r="O7" s="9" t="s">
        <v>1</v>
      </c>
      <c r="P7" s="74" t="s">
        <v>81</v>
      </c>
      <c r="Q7" s="76"/>
      <c r="R7" s="52">
        <v>644</v>
      </c>
      <c r="S7" s="9" t="s">
        <v>1</v>
      </c>
      <c r="T7" s="74" t="s">
        <v>81</v>
      </c>
      <c r="U7" s="76"/>
    </row>
    <row r="8" spans="1:21">
      <c r="A8">
        <v>6</v>
      </c>
      <c r="B8" s="52">
        <v>392</v>
      </c>
      <c r="C8" s="9" t="s">
        <v>1</v>
      </c>
      <c r="D8" s="26" t="s">
        <v>216</v>
      </c>
      <c r="E8" s="76"/>
      <c r="F8" s="52">
        <v>376</v>
      </c>
      <c r="G8" s="9" t="s">
        <v>1</v>
      </c>
      <c r="H8" s="26" t="s">
        <v>216</v>
      </c>
      <c r="I8" s="76"/>
      <c r="J8" s="52">
        <v>455</v>
      </c>
      <c r="K8" s="9" t="s">
        <v>1</v>
      </c>
      <c r="L8" s="26" t="s">
        <v>216</v>
      </c>
      <c r="M8" s="76"/>
      <c r="N8" s="52">
        <v>287</v>
      </c>
      <c r="O8" s="9" t="s">
        <v>1</v>
      </c>
      <c r="P8" s="25" t="s">
        <v>16</v>
      </c>
      <c r="Q8" s="76"/>
      <c r="R8" s="52">
        <v>642</v>
      </c>
      <c r="S8" s="9" t="s">
        <v>1</v>
      </c>
      <c r="T8" s="26" t="s">
        <v>31</v>
      </c>
      <c r="U8" s="76"/>
    </row>
    <row r="9" spans="1:21">
      <c r="A9">
        <v>7</v>
      </c>
      <c r="B9" s="52">
        <v>357</v>
      </c>
      <c r="C9" s="9" t="s">
        <v>1</v>
      </c>
      <c r="D9" s="26" t="s">
        <v>17</v>
      </c>
      <c r="E9" s="76"/>
      <c r="F9" s="60">
        <v>336</v>
      </c>
      <c r="G9" s="9" t="s">
        <v>1</v>
      </c>
      <c r="H9" s="26" t="s">
        <v>14</v>
      </c>
      <c r="I9" s="76"/>
      <c r="J9" s="52">
        <v>420</v>
      </c>
      <c r="K9" s="9" t="s">
        <v>1</v>
      </c>
      <c r="L9" s="25" t="s">
        <v>16</v>
      </c>
      <c r="M9" s="76"/>
      <c r="N9" s="52">
        <v>283</v>
      </c>
      <c r="O9" s="9" t="s">
        <v>1</v>
      </c>
      <c r="P9" s="26" t="s">
        <v>17</v>
      </c>
      <c r="Q9" s="76"/>
      <c r="R9" s="52">
        <v>595</v>
      </c>
      <c r="S9" s="9" t="s">
        <v>1</v>
      </c>
      <c r="T9" s="26" t="s">
        <v>216</v>
      </c>
      <c r="U9" s="76"/>
    </row>
    <row r="10" spans="1:21">
      <c r="A10">
        <v>8</v>
      </c>
      <c r="B10" s="52">
        <v>255</v>
      </c>
      <c r="C10" s="9" t="s">
        <v>1</v>
      </c>
      <c r="D10" s="78" t="s">
        <v>127</v>
      </c>
      <c r="E10" s="76"/>
      <c r="F10" s="52">
        <v>269</v>
      </c>
      <c r="G10" s="9" t="s">
        <v>1</v>
      </c>
      <c r="H10" s="110" t="s">
        <v>247</v>
      </c>
      <c r="I10" s="76"/>
      <c r="J10" s="52">
        <v>364</v>
      </c>
      <c r="K10" s="9" t="s">
        <v>1</v>
      </c>
      <c r="L10" s="25" t="s">
        <v>217</v>
      </c>
      <c r="M10" s="76"/>
      <c r="N10" s="52">
        <v>270</v>
      </c>
      <c r="O10" s="9" t="s">
        <v>1</v>
      </c>
      <c r="P10" s="25" t="s">
        <v>78</v>
      </c>
      <c r="Q10" s="76"/>
      <c r="R10" s="52">
        <v>473</v>
      </c>
      <c r="S10" s="9" t="s">
        <v>1</v>
      </c>
      <c r="T10" s="26" t="s">
        <v>14</v>
      </c>
      <c r="U10" s="76"/>
    </row>
    <row r="11" spans="1:21">
      <c r="A11">
        <v>9</v>
      </c>
      <c r="B11" s="80">
        <v>244</v>
      </c>
      <c r="C11" s="9" t="s">
        <v>1</v>
      </c>
      <c r="D11" s="25" t="s">
        <v>13</v>
      </c>
      <c r="E11" s="76"/>
      <c r="F11" s="80">
        <v>268</v>
      </c>
      <c r="G11" s="9" t="s">
        <v>1</v>
      </c>
      <c r="H11" s="25" t="s">
        <v>78</v>
      </c>
      <c r="I11" s="76"/>
      <c r="J11" s="80">
        <v>310</v>
      </c>
      <c r="K11" s="9" t="s">
        <v>1</v>
      </c>
      <c r="L11" s="26" t="s">
        <v>29</v>
      </c>
      <c r="M11" s="76"/>
      <c r="N11" s="80">
        <v>200</v>
      </c>
      <c r="O11" s="9" t="s">
        <v>1</v>
      </c>
      <c r="P11" s="74" t="s">
        <v>80</v>
      </c>
      <c r="Q11" s="76"/>
      <c r="R11" s="80">
        <v>292</v>
      </c>
      <c r="S11" s="9" t="s">
        <v>1</v>
      </c>
      <c r="T11" s="26" t="s">
        <v>29</v>
      </c>
      <c r="U11" s="76"/>
    </row>
    <row r="12" spans="1:21">
      <c r="A12">
        <v>10</v>
      </c>
      <c r="B12" s="52">
        <v>215</v>
      </c>
      <c r="C12" s="9" t="s">
        <v>1</v>
      </c>
      <c r="D12" s="26" t="s">
        <v>29</v>
      </c>
      <c r="E12" s="76"/>
      <c r="F12" s="52">
        <v>254</v>
      </c>
      <c r="G12" s="9" t="s">
        <v>1</v>
      </c>
      <c r="H12" s="25" t="s">
        <v>89</v>
      </c>
      <c r="I12" s="76"/>
      <c r="J12" s="52">
        <v>285</v>
      </c>
      <c r="K12" s="9" t="s">
        <v>1</v>
      </c>
      <c r="L12" s="25" t="s">
        <v>13</v>
      </c>
      <c r="M12" s="76"/>
      <c r="N12" s="52">
        <v>190</v>
      </c>
      <c r="O12" s="9" t="s">
        <v>1</v>
      </c>
      <c r="P12" s="25" t="s">
        <v>99</v>
      </c>
      <c r="Q12" s="76"/>
      <c r="R12" s="52">
        <v>286</v>
      </c>
      <c r="S12" s="9" t="s">
        <v>1</v>
      </c>
      <c r="T12" s="78" t="s">
        <v>127</v>
      </c>
      <c r="U12" s="76"/>
    </row>
    <row r="13" spans="1:21">
      <c r="A13">
        <v>11</v>
      </c>
      <c r="B13" s="60">
        <v>200</v>
      </c>
      <c r="C13" s="9" t="s">
        <v>1</v>
      </c>
      <c r="D13" s="25" t="s">
        <v>217</v>
      </c>
      <c r="E13" s="76"/>
      <c r="F13" s="52">
        <v>234</v>
      </c>
      <c r="G13" s="9" t="s">
        <v>1</v>
      </c>
      <c r="H13" s="25" t="s">
        <v>76</v>
      </c>
      <c r="I13" s="76"/>
      <c r="J13" s="52">
        <v>255</v>
      </c>
      <c r="K13" s="9" t="s">
        <v>1</v>
      </c>
      <c r="L13" s="74" t="s">
        <v>80</v>
      </c>
      <c r="M13" s="76"/>
      <c r="N13" s="60">
        <v>160</v>
      </c>
      <c r="O13" s="9" t="s">
        <v>1</v>
      </c>
      <c r="P13" s="25" t="s">
        <v>13</v>
      </c>
      <c r="Q13" s="76"/>
      <c r="R13" s="52">
        <v>280</v>
      </c>
      <c r="S13" s="9" t="s">
        <v>1</v>
      </c>
      <c r="T13" s="25" t="s">
        <v>76</v>
      </c>
      <c r="U13" s="76"/>
    </row>
    <row r="14" spans="1:21">
      <c r="A14">
        <v>12</v>
      </c>
      <c r="B14" s="52">
        <v>168</v>
      </c>
      <c r="C14" s="9" t="s">
        <v>1</v>
      </c>
      <c r="D14" s="74" t="s">
        <v>80</v>
      </c>
      <c r="E14" s="76"/>
      <c r="F14" s="60">
        <v>200</v>
      </c>
      <c r="G14" s="9" t="s">
        <v>1</v>
      </c>
      <c r="H14" s="25" t="s">
        <v>217</v>
      </c>
      <c r="I14" s="76"/>
      <c r="J14" s="52">
        <v>200</v>
      </c>
      <c r="K14" s="9" t="s">
        <v>1</v>
      </c>
      <c r="L14" s="78" t="s">
        <v>127</v>
      </c>
      <c r="M14" s="76"/>
      <c r="N14" s="60">
        <v>159</v>
      </c>
      <c r="O14" s="9" t="s">
        <v>1</v>
      </c>
      <c r="P14" s="74" t="s">
        <v>96</v>
      </c>
      <c r="Q14" s="76"/>
      <c r="R14" s="52">
        <v>280</v>
      </c>
      <c r="S14" s="9" t="s">
        <v>1</v>
      </c>
      <c r="T14" s="25" t="s">
        <v>217</v>
      </c>
      <c r="U14" s="76"/>
    </row>
    <row r="15" spans="1:21">
      <c r="A15">
        <v>13</v>
      </c>
      <c r="B15" s="52">
        <v>168</v>
      </c>
      <c r="C15" s="9" t="s">
        <v>1</v>
      </c>
      <c r="D15" s="25" t="s">
        <v>76</v>
      </c>
      <c r="E15" s="76"/>
      <c r="F15" s="52">
        <v>184</v>
      </c>
      <c r="G15" s="9" t="s">
        <v>1</v>
      </c>
      <c r="H15" s="74" t="s">
        <v>96</v>
      </c>
      <c r="I15" s="76"/>
      <c r="J15" s="52">
        <v>190</v>
      </c>
      <c r="K15" s="9" t="s">
        <v>1</v>
      </c>
      <c r="L15" s="26" t="s">
        <v>15</v>
      </c>
      <c r="M15" s="76"/>
      <c r="N15" s="52">
        <v>150</v>
      </c>
      <c r="O15" s="9" t="s">
        <v>1</v>
      </c>
      <c r="P15" s="25" t="s">
        <v>89</v>
      </c>
      <c r="Q15" s="76"/>
      <c r="R15" s="52">
        <v>200</v>
      </c>
      <c r="S15" s="9" t="s">
        <v>1</v>
      </c>
      <c r="T15" s="74" t="s">
        <v>80</v>
      </c>
      <c r="U15" s="76"/>
    </row>
    <row r="16" spans="1:21">
      <c r="A16">
        <v>14</v>
      </c>
      <c r="B16" s="52">
        <v>134</v>
      </c>
      <c r="C16" s="9" t="s">
        <v>1</v>
      </c>
      <c r="D16" s="74" t="s">
        <v>96</v>
      </c>
      <c r="E16" s="76"/>
      <c r="F16" s="52">
        <v>180</v>
      </c>
      <c r="G16" s="9" t="s">
        <v>1</v>
      </c>
      <c r="H16" s="25" t="s">
        <v>30</v>
      </c>
      <c r="I16" s="76"/>
      <c r="J16" s="52">
        <v>159</v>
      </c>
      <c r="K16" s="9" t="s">
        <v>1</v>
      </c>
      <c r="L16" s="25" t="s">
        <v>78</v>
      </c>
      <c r="M16" s="76"/>
      <c r="N16" s="52">
        <v>150</v>
      </c>
      <c r="O16" s="9" t="s">
        <v>1</v>
      </c>
      <c r="P16" s="110" t="s">
        <v>247</v>
      </c>
      <c r="Q16" s="76"/>
      <c r="R16" s="60">
        <v>200</v>
      </c>
      <c r="S16" s="9" t="s">
        <v>1</v>
      </c>
      <c r="T16" s="74" t="s">
        <v>96</v>
      </c>
      <c r="U16" s="76"/>
    </row>
    <row r="17" spans="1:21">
      <c r="A17">
        <v>15</v>
      </c>
      <c r="B17" s="60">
        <v>120</v>
      </c>
      <c r="C17" s="9" t="s">
        <v>1</v>
      </c>
      <c r="D17" s="26" t="s">
        <v>14</v>
      </c>
      <c r="E17" s="76"/>
      <c r="F17" s="52">
        <v>159</v>
      </c>
      <c r="G17" s="9" t="s">
        <v>1</v>
      </c>
      <c r="H17" s="25" t="s">
        <v>16</v>
      </c>
      <c r="I17" s="76"/>
      <c r="J17" s="52">
        <v>115</v>
      </c>
      <c r="K17" s="9" t="s">
        <v>1</v>
      </c>
      <c r="L17" s="75" t="s">
        <v>149</v>
      </c>
      <c r="M17" s="76"/>
      <c r="N17" s="52">
        <v>115</v>
      </c>
      <c r="O17" s="9" t="s">
        <v>1</v>
      </c>
      <c r="P17" s="25" t="s">
        <v>30</v>
      </c>
      <c r="Q17" s="76"/>
      <c r="R17" s="52">
        <v>200</v>
      </c>
      <c r="S17" s="9" t="s">
        <v>1</v>
      </c>
      <c r="T17" s="75" t="s">
        <v>149</v>
      </c>
      <c r="U17" s="76"/>
    </row>
    <row r="18" spans="1:21">
      <c r="A18">
        <v>16</v>
      </c>
      <c r="B18" s="52">
        <v>100</v>
      </c>
      <c r="C18" s="9" t="s">
        <v>1</v>
      </c>
      <c r="D18" s="74" t="s">
        <v>207</v>
      </c>
      <c r="E18" s="76"/>
      <c r="F18" s="52">
        <v>127</v>
      </c>
      <c r="G18" s="9" t="s">
        <v>1</v>
      </c>
      <c r="H18" s="26" t="s">
        <v>15</v>
      </c>
      <c r="I18" s="76"/>
      <c r="J18" s="52">
        <v>112</v>
      </c>
      <c r="K18" s="9" t="s">
        <v>1</v>
      </c>
      <c r="L18" s="74" t="s">
        <v>207</v>
      </c>
      <c r="M18" s="76"/>
      <c r="N18" s="52">
        <v>100</v>
      </c>
      <c r="O18" s="9" t="s">
        <v>1</v>
      </c>
      <c r="P18" s="25" t="s">
        <v>214</v>
      </c>
      <c r="Q18" s="76"/>
      <c r="R18" s="52">
        <v>192</v>
      </c>
      <c r="S18" s="9" t="s">
        <v>1</v>
      </c>
      <c r="T18" s="110" t="s">
        <v>247</v>
      </c>
      <c r="U18" s="76"/>
    </row>
    <row r="19" spans="1:21">
      <c r="A19">
        <v>17</v>
      </c>
      <c r="B19" s="52">
        <v>95</v>
      </c>
      <c r="C19" s="9" t="s">
        <v>1</v>
      </c>
      <c r="D19" s="74" t="s">
        <v>205</v>
      </c>
      <c r="E19" s="76"/>
      <c r="F19" s="52">
        <v>120</v>
      </c>
      <c r="G19" s="9" t="s">
        <v>1</v>
      </c>
      <c r="H19" s="75" t="s">
        <v>150</v>
      </c>
      <c r="I19" s="76"/>
      <c r="J19" s="52">
        <v>100</v>
      </c>
      <c r="K19" s="9" t="s">
        <v>1</v>
      </c>
      <c r="L19" s="25" t="s">
        <v>30</v>
      </c>
      <c r="M19" s="76"/>
      <c r="N19" s="52">
        <v>100</v>
      </c>
      <c r="O19" s="9" t="s">
        <v>1</v>
      </c>
      <c r="P19" s="25" t="s">
        <v>217</v>
      </c>
      <c r="Q19" s="76"/>
      <c r="R19" s="52">
        <v>175</v>
      </c>
      <c r="S19" s="9" t="s">
        <v>1</v>
      </c>
      <c r="T19" s="74" t="s">
        <v>207</v>
      </c>
      <c r="U19" s="76"/>
    </row>
    <row r="20" spans="1:21">
      <c r="A20">
        <v>18</v>
      </c>
      <c r="B20" s="52">
        <v>92</v>
      </c>
      <c r="C20" s="9" t="s">
        <v>1</v>
      </c>
      <c r="D20" s="74" t="s">
        <v>206</v>
      </c>
      <c r="E20" s="76"/>
      <c r="F20" s="52">
        <v>85</v>
      </c>
      <c r="G20" s="9" t="s">
        <v>1</v>
      </c>
      <c r="H20" s="26" t="s">
        <v>17</v>
      </c>
      <c r="I20" s="76"/>
      <c r="J20" s="52">
        <v>75</v>
      </c>
      <c r="K20" s="9" t="s">
        <v>1</v>
      </c>
      <c r="L20" s="26" t="s">
        <v>79</v>
      </c>
      <c r="M20" s="76"/>
      <c r="N20" s="52">
        <v>92</v>
      </c>
      <c r="O20" s="9" t="s">
        <v>1</v>
      </c>
      <c r="P20" s="75" t="s">
        <v>149</v>
      </c>
      <c r="Q20" s="76"/>
      <c r="R20" s="52">
        <v>134</v>
      </c>
      <c r="S20" s="9" t="s">
        <v>1</v>
      </c>
      <c r="T20" s="75" t="s">
        <v>150</v>
      </c>
      <c r="U20" s="76"/>
    </row>
    <row r="21" spans="1:21">
      <c r="A21">
        <v>19</v>
      </c>
      <c r="B21" s="52"/>
      <c r="C21" s="9"/>
      <c r="D21" s="26"/>
      <c r="E21" s="76"/>
      <c r="F21" s="52">
        <v>75</v>
      </c>
      <c r="G21" s="9" t="s">
        <v>1</v>
      </c>
      <c r="H21" s="110" t="s">
        <v>248</v>
      </c>
      <c r="I21" s="76"/>
      <c r="J21" s="52">
        <v>67</v>
      </c>
      <c r="K21" s="9" t="s">
        <v>1</v>
      </c>
      <c r="L21" s="74" t="s">
        <v>206</v>
      </c>
      <c r="M21" s="76"/>
      <c r="N21" s="52">
        <v>80</v>
      </c>
      <c r="O21" s="9" t="s">
        <v>1</v>
      </c>
      <c r="P21" s="26" t="s">
        <v>79</v>
      </c>
      <c r="Q21" s="76"/>
      <c r="R21" s="52">
        <v>120</v>
      </c>
      <c r="S21" s="9" t="s">
        <v>1</v>
      </c>
      <c r="T21" s="25" t="s">
        <v>30</v>
      </c>
      <c r="U21" s="76"/>
    </row>
    <row r="22" spans="1:21">
      <c r="A22">
        <v>20</v>
      </c>
      <c r="B22" s="52">
        <v>70</v>
      </c>
      <c r="C22" s="9" t="s">
        <v>1</v>
      </c>
      <c r="D22" s="74" t="s">
        <v>204</v>
      </c>
      <c r="E22" s="76"/>
      <c r="F22" s="52">
        <v>60</v>
      </c>
      <c r="G22" s="9" t="s">
        <v>1</v>
      </c>
      <c r="H22" s="26" t="s">
        <v>79</v>
      </c>
      <c r="I22" s="76"/>
      <c r="J22" s="52">
        <v>55</v>
      </c>
      <c r="K22" s="9" t="s">
        <v>1</v>
      </c>
      <c r="L22" s="74" t="s">
        <v>204</v>
      </c>
      <c r="M22" s="76"/>
      <c r="N22" s="52">
        <v>79.5</v>
      </c>
      <c r="O22" s="9" t="s">
        <v>1</v>
      </c>
      <c r="P22" s="74" t="s">
        <v>206</v>
      </c>
      <c r="Q22" s="76"/>
      <c r="R22" s="52">
        <v>120</v>
      </c>
      <c r="S22" s="9" t="s">
        <v>1</v>
      </c>
      <c r="T22" s="25" t="s">
        <v>89</v>
      </c>
      <c r="U22" s="76"/>
    </row>
    <row r="23" spans="1:21">
      <c r="A23">
        <v>21</v>
      </c>
      <c r="B23" s="52">
        <v>40</v>
      </c>
      <c r="C23" s="9" t="s">
        <v>1</v>
      </c>
      <c r="D23" s="25" t="s">
        <v>30</v>
      </c>
      <c r="E23" s="76"/>
      <c r="F23" s="52">
        <v>50</v>
      </c>
      <c r="G23" s="9" t="s">
        <v>1</v>
      </c>
      <c r="H23" s="74" t="s">
        <v>206</v>
      </c>
      <c r="I23" s="76"/>
      <c r="J23" s="52"/>
      <c r="K23" s="9" t="s">
        <v>1</v>
      </c>
      <c r="L23" s="74"/>
      <c r="M23" s="76"/>
      <c r="N23" s="52">
        <v>60</v>
      </c>
      <c r="O23" s="9" t="s">
        <v>1</v>
      </c>
      <c r="P23" s="26" t="s">
        <v>15</v>
      </c>
      <c r="Q23" s="76"/>
      <c r="R23" s="52">
        <v>115</v>
      </c>
      <c r="S23" s="9" t="s">
        <v>1</v>
      </c>
      <c r="T23" s="74" t="s">
        <v>206</v>
      </c>
      <c r="U23" s="76"/>
    </row>
    <row r="24" spans="1:21">
      <c r="A24">
        <v>22</v>
      </c>
      <c r="E24" s="76"/>
      <c r="F24" s="52">
        <v>40</v>
      </c>
      <c r="G24" s="9" t="s">
        <v>1</v>
      </c>
      <c r="H24" s="26" t="s">
        <v>29</v>
      </c>
      <c r="I24" s="76"/>
      <c r="Q24" s="76"/>
      <c r="R24" s="52">
        <v>110</v>
      </c>
      <c r="S24" s="9" t="s">
        <v>1</v>
      </c>
      <c r="T24" s="26" t="s">
        <v>79</v>
      </c>
      <c r="U24" s="76"/>
    </row>
    <row r="25" spans="1:21">
      <c r="Q25" s="76"/>
      <c r="R25" s="52">
        <v>92</v>
      </c>
      <c r="S25" s="9" t="s">
        <v>1</v>
      </c>
      <c r="T25" s="25" t="s">
        <v>99</v>
      </c>
      <c r="U25" s="76"/>
    </row>
    <row r="26" spans="1:21">
      <c r="Q26" s="76"/>
      <c r="R26" s="52">
        <v>84</v>
      </c>
      <c r="S26" s="9" t="s">
        <v>1</v>
      </c>
      <c r="T26" s="75" t="s">
        <v>151</v>
      </c>
      <c r="U26" s="76"/>
    </row>
  </sheetData>
  <sortState ref="J4:L23">
    <sortCondition descending="1" ref="J4:J23"/>
  </sortState>
  <mergeCells count="5">
    <mergeCell ref="B1:C2"/>
    <mergeCell ref="F1:G2"/>
    <mergeCell ref="J1:K2"/>
    <mergeCell ref="N1:O2"/>
    <mergeCell ref="R1:S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Report</vt:lpstr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Feuil1</vt:lpstr>
      <vt:lpstr>Feuil2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2024-11-27T10:34:55Z</cp:lastPrinted>
  <dcterms:created xsi:type="dcterms:W3CDTF">2013-11-13T16:24:54Z</dcterms:created>
  <dcterms:modified xsi:type="dcterms:W3CDTF">2025-04-21T16:04:37Z</dcterms:modified>
</cp:coreProperties>
</file>