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aa3f3c01c1551c1/Documents/Golf/Golf PDL Entreprise/2023/Championnat/J5/"/>
    </mc:Choice>
  </mc:AlternateContent>
  <xr:revisionPtr revIDLastSave="14" documentId="8_{7C0901A1-E269-4950-A45E-7BB45E04F1CE}" xr6:coauthVersionLast="47" xr6:coauthVersionMax="47" xr10:uidLastSave="{55EF7891-6604-437F-9992-FE06B96ABA50}"/>
  <bookViews>
    <workbookView xWindow="-120" yWindow="-120" windowWidth="20730" windowHeight="11160" tabRatio="500" firstSheet="9" activeTab="10" xr2:uid="{00000000-000D-0000-FFFF-FFFF00000000}"/>
  </bookViews>
  <sheets>
    <sheet name="Composition Divisions Ligue" sheetId="1" state="hidden" r:id="rId1"/>
    <sheet name="Division 1" sheetId="2" state="hidden" r:id="rId2"/>
    <sheet name="Division 2" sheetId="3" state="hidden" r:id="rId3"/>
    <sheet name="Division 3" sheetId="4" state="hidden" r:id="rId4"/>
    <sheet name="Division 4" sheetId="5" state="hidden" r:id="rId5"/>
    <sheet name="Division 5" sheetId="6" state="hidden" r:id="rId6"/>
    <sheet name="Tableau Rencontres D1-2-3" sheetId="7" state="hidden" r:id="rId7"/>
    <sheet name="Tableau Rencontres D4" sheetId="8" state="hidden" r:id="rId8"/>
    <sheet name="Tableau Rencontres D5" sheetId="9" state="hidden" r:id="rId9"/>
    <sheet name="Résultats des Rencontres D1-2-3" sheetId="10" r:id="rId10"/>
    <sheet name="Classement D1-2-3" sheetId="11" r:id="rId11"/>
  </sheets>
  <definedNames>
    <definedName name="_Toc438626401" localSheetId="6">'Tableau Rencontres D1-2-3'!$A$1</definedName>
    <definedName name="_Toc438626401" localSheetId="7">'Tableau Rencontres D4'!$A$1</definedName>
    <definedName name="_Toc438626401" localSheetId="8">'Tableau Rencontres D5'!$A$1</definedName>
    <definedName name="_xlnm.Print_Area" localSheetId="6">'Tableau Rencontres D1-2-3'!$A$1:$M$17</definedName>
    <definedName name="_xlnm.Print_Area" localSheetId="7">'Tableau Rencontres D4'!$A$1:$M$17</definedName>
    <definedName name="_xlnm.Print_Area" localSheetId="8">'Tableau Rencontres D5'!$A$1:$M$17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1" l="1"/>
  <c r="J27" i="11"/>
  <c r="J28" i="11"/>
  <c r="J39" i="11"/>
  <c r="J40" i="11"/>
  <c r="J38" i="11"/>
  <c r="J36" i="11"/>
  <c r="J35" i="11"/>
  <c r="J37" i="11"/>
  <c r="J31" i="11"/>
  <c r="J29" i="11"/>
  <c r="J30" i="11"/>
  <c r="J26" i="11"/>
  <c r="J22" i="11"/>
  <c r="J21" i="11"/>
  <c r="J18" i="11"/>
  <c r="J17" i="11"/>
  <c r="J19" i="11"/>
  <c r="J13" i="11"/>
  <c r="J12" i="11"/>
  <c r="J9" i="11"/>
  <c r="J11" i="11"/>
  <c r="J10" i="11"/>
  <c r="J8" i="11"/>
  <c r="H9" i="7"/>
  <c r="H7" i="7"/>
  <c r="H5" i="7"/>
  <c r="H3" i="7"/>
  <c r="U21" i="6"/>
  <c r="H16" i="9" s="1"/>
  <c r="U20" i="6"/>
  <c r="H15" i="9" s="1"/>
  <c r="U18" i="6"/>
  <c r="H14" i="9" s="1"/>
  <c r="Y16" i="6"/>
  <c r="AA21" i="6" s="1"/>
  <c r="K16" i="9" s="1"/>
  <c r="V16" i="6"/>
  <c r="I12" i="9" s="1"/>
  <c r="S16" i="6"/>
  <c r="U16" i="6" s="1"/>
  <c r="H12" i="9" s="1"/>
  <c r="O16" i="6"/>
  <c r="E12" i="9" s="1"/>
  <c r="M16" i="6"/>
  <c r="O21" i="6" s="1"/>
  <c r="E16" i="9" s="1"/>
  <c r="G16" i="6"/>
  <c r="Y15" i="6"/>
  <c r="AB22" i="6" s="1"/>
  <c r="L17" i="9" s="1"/>
  <c r="S15" i="6"/>
  <c r="V22" i="6" s="1"/>
  <c r="I17" i="9" s="1"/>
  <c r="M15" i="6"/>
  <c r="P22" i="6" s="1"/>
  <c r="F17" i="9" s="1"/>
  <c r="G15" i="6"/>
  <c r="AB14" i="6"/>
  <c r="L11" i="9" s="1"/>
  <c r="Y14" i="6"/>
  <c r="AB16" i="6" s="1"/>
  <c r="L12" i="9" s="1"/>
  <c r="V14" i="6"/>
  <c r="I11" i="9" s="1"/>
  <c r="S14" i="6"/>
  <c r="U14" i="6" s="1"/>
  <c r="H11" i="9" s="1"/>
  <c r="P14" i="6"/>
  <c r="F11" i="9" s="1"/>
  <c r="O14" i="6"/>
  <c r="E11" i="9" s="1"/>
  <c r="M14" i="6"/>
  <c r="O20" i="6" s="1"/>
  <c r="E15" i="9" s="1"/>
  <c r="G14" i="6"/>
  <c r="I20" i="6" s="1"/>
  <c r="B15" i="9" s="1"/>
  <c r="AB13" i="6"/>
  <c r="L10" i="9" s="1"/>
  <c r="Y13" i="6"/>
  <c r="AB20" i="6" s="1"/>
  <c r="L15" i="9" s="1"/>
  <c r="V13" i="6"/>
  <c r="I10" i="9" s="1"/>
  <c r="S13" i="6"/>
  <c r="V20" i="6" s="1"/>
  <c r="I15" i="9" s="1"/>
  <c r="P13" i="6"/>
  <c r="F10" i="9" s="1"/>
  <c r="M13" i="6"/>
  <c r="P20" i="6" s="1"/>
  <c r="F15" i="9" s="1"/>
  <c r="G13" i="6"/>
  <c r="AA12" i="6"/>
  <c r="K9" i="9" s="1"/>
  <c r="Y12" i="6"/>
  <c r="AB17" i="6" s="1"/>
  <c r="L13" i="9" s="1"/>
  <c r="U12" i="6"/>
  <c r="H9" i="9" s="1"/>
  <c r="S12" i="6"/>
  <c r="O12" i="6"/>
  <c r="E9" i="9" s="1"/>
  <c r="M12" i="6"/>
  <c r="O13" i="6" s="1"/>
  <c r="E10" i="9" s="1"/>
  <c r="G12" i="6"/>
  <c r="I22" i="6" s="1"/>
  <c r="B17" i="9" s="1"/>
  <c r="Y11" i="6"/>
  <c r="S11" i="6"/>
  <c r="V21" i="6" s="1"/>
  <c r="I16" i="9" s="1"/>
  <c r="M11" i="6"/>
  <c r="G11" i="6"/>
  <c r="J21" i="6" s="1"/>
  <c r="C16" i="9" s="1"/>
  <c r="AB10" i="6"/>
  <c r="L8" i="9" s="1"/>
  <c r="AA10" i="6"/>
  <c r="K8" i="9" s="1"/>
  <c r="V10" i="6"/>
  <c r="I8" i="9" s="1"/>
  <c r="U10" i="6"/>
  <c r="H8" i="9" s="1"/>
  <c r="P10" i="6"/>
  <c r="F8" i="9" s="1"/>
  <c r="O10" i="6"/>
  <c r="E8" i="9" s="1"/>
  <c r="J10" i="6"/>
  <c r="C8" i="9" s="1"/>
  <c r="I10" i="6"/>
  <c r="B8" i="9" s="1"/>
  <c r="AB9" i="6"/>
  <c r="L7" i="9" s="1"/>
  <c r="AA9" i="6"/>
  <c r="K7" i="9" s="1"/>
  <c r="V9" i="6"/>
  <c r="I7" i="9" s="1"/>
  <c r="P9" i="6"/>
  <c r="F7" i="9" s="1"/>
  <c r="O9" i="6"/>
  <c r="E7" i="9" s="1"/>
  <c r="J9" i="6"/>
  <c r="C7" i="9" s="1"/>
  <c r="I9" i="6"/>
  <c r="B7" i="9" s="1"/>
  <c r="AB8" i="6"/>
  <c r="L6" i="9" s="1"/>
  <c r="AA8" i="6"/>
  <c r="K6" i="9" s="1"/>
  <c r="V8" i="6"/>
  <c r="I6" i="9" s="1"/>
  <c r="U8" i="6"/>
  <c r="H6" i="9" s="1"/>
  <c r="P8" i="6"/>
  <c r="F6" i="9" s="1"/>
  <c r="O8" i="6"/>
  <c r="E6" i="9" s="1"/>
  <c r="J8" i="6"/>
  <c r="C6" i="9" s="1"/>
  <c r="I8" i="6"/>
  <c r="B6" i="9" s="1"/>
  <c r="AB6" i="6"/>
  <c r="L5" i="9" s="1"/>
  <c r="AA6" i="6"/>
  <c r="K5" i="9" s="1"/>
  <c r="V6" i="6"/>
  <c r="I5" i="9" s="1"/>
  <c r="U6" i="6"/>
  <c r="H5" i="9" s="1"/>
  <c r="P6" i="6"/>
  <c r="F5" i="9" s="1"/>
  <c r="O6" i="6"/>
  <c r="E5" i="9" s="1"/>
  <c r="J6" i="6"/>
  <c r="C5" i="9" s="1"/>
  <c r="I6" i="6"/>
  <c r="B5" i="9" s="1"/>
  <c r="AB5" i="6"/>
  <c r="L4" i="9" s="1"/>
  <c r="AA5" i="6"/>
  <c r="K4" i="9" s="1"/>
  <c r="V5" i="6"/>
  <c r="I4" i="9" s="1"/>
  <c r="U5" i="6"/>
  <c r="H4" i="9" s="1"/>
  <c r="O5" i="6"/>
  <c r="E4" i="9" s="1"/>
  <c r="J5" i="6"/>
  <c r="C4" i="9" s="1"/>
  <c r="I5" i="6"/>
  <c r="B4" i="9" s="1"/>
  <c r="AB4" i="6"/>
  <c r="L3" i="9" s="1"/>
  <c r="AA4" i="6"/>
  <c r="K3" i="9" s="1"/>
  <c r="U4" i="6"/>
  <c r="H3" i="9" s="1"/>
  <c r="P4" i="6"/>
  <c r="F3" i="9" s="1"/>
  <c r="O4" i="6"/>
  <c r="E3" i="9" s="1"/>
  <c r="J4" i="6"/>
  <c r="C3" i="9" s="1"/>
  <c r="I4" i="6"/>
  <c r="B3" i="9" s="1"/>
  <c r="AA22" i="5"/>
  <c r="K17" i="8" s="1"/>
  <c r="P22" i="5"/>
  <c r="F17" i="8" s="1"/>
  <c r="O22" i="5"/>
  <c r="E17" i="8" s="1"/>
  <c r="AA21" i="5"/>
  <c r="K16" i="8" s="1"/>
  <c r="P21" i="5"/>
  <c r="F16" i="8" s="1"/>
  <c r="O21" i="5"/>
  <c r="E16" i="8" s="1"/>
  <c r="AB20" i="5"/>
  <c r="L15" i="8" s="1"/>
  <c r="AA20" i="5"/>
  <c r="K15" i="8" s="1"/>
  <c r="O20" i="5"/>
  <c r="E15" i="8" s="1"/>
  <c r="AB18" i="5"/>
  <c r="L14" i="8" s="1"/>
  <c r="AA18" i="5"/>
  <c r="K14" i="8" s="1"/>
  <c r="O18" i="5"/>
  <c r="E14" i="8" s="1"/>
  <c r="AB17" i="5"/>
  <c r="L13" i="8" s="1"/>
  <c r="AA17" i="5"/>
  <c r="K13" i="8" s="1"/>
  <c r="O17" i="5"/>
  <c r="E13" i="8" s="1"/>
  <c r="AB16" i="5"/>
  <c r="L12" i="8" s="1"/>
  <c r="AA16" i="5"/>
  <c r="K12" i="8" s="1"/>
  <c r="Y16" i="5"/>
  <c r="S16" i="5"/>
  <c r="V6" i="5" s="1"/>
  <c r="I5" i="8" s="1"/>
  <c r="M16" i="5"/>
  <c r="P13" i="5" s="1"/>
  <c r="F10" i="8" s="1"/>
  <c r="J16" i="5"/>
  <c r="C12" i="8" s="1"/>
  <c r="I16" i="5"/>
  <c r="B12" i="8" s="1"/>
  <c r="G16" i="5"/>
  <c r="I21" i="5" s="1"/>
  <c r="B16" i="8" s="1"/>
  <c r="Y15" i="5"/>
  <c r="AB22" i="5" s="1"/>
  <c r="L17" i="8" s="1"/>
  <c r="S15" i="5"/>
  <c r="V22" i="5" s="1"/>
  <c r="I17" i="8" s="1"/>
  <c r="M15" i="5"/>
  <c r="G15" i="5"/>
  <c r="J22" i="5" s="1"/>
  <c r="C17" i="8" s="1"/>
  <c r="AB14" i="5"/>
  <c r="L11" i="8" s="1"/>
  <c r="AA14" i="5"/>
  <c r="K11" i="8" s="1"/>
  <c r="Y14" i="5"/>
  <c r="S14" i="5"/>
  <c r="V9" i="5" s="1"/>
  <c r="I7" i="8" s="1"/>
  <c r="P14" i="5"/>
  <c r="F11" i="8" s="1"/>
  <c r="M14" i="5"/>
  <c r="P16" i="5" s="1"/>
  <c r="F12" i="8" s="1"/>
  <c r="J14" i="5"/>
  <c r="C11" i="8" s="1"/>
  <c r="I14" i="5"/>
  <c r="B11" i="8" s="1"/>
  <c r="G14" i="5"/>
  <c r="I20" i="5" s="1"/>
  <c r="B15" i="8" s="1"/>
  <c r="AB13" i="5"/>
  <c r="L10" i="8" s="1"/>
  <c r="AA13" i="5"/>
  <c r="K10" i="8" s="1"/>
  <c r="Y13" i="5"/>
  <c r="S13" i="5"/>
  <c r="V20" i="5" s="1"/>
  <c r="I15" i="8" s="1"/>
  <c r="M13" i="5"/>
  <c r="O12" i="5" s="1"/>
  <c r="E9" i="8" s="1"/>
  <c r="J13" i="5"/>
  <c r="C10" i="8" s="1"/>
  <c r="I13" i="5"/>
  <c r="B10" i="8" s="1"/>
  <c r="G13" i="5"/>
  <c r="J20" i="5" s="1"/>
  <c r="C15" i="8" s="1"/>
  <c r="AA12" i="5"/>
  <c r="K9" i="8" s="1"/>
  <c r="Y12" i="5"/>
  <c r="S12" i="5"/>
  <c r="V17" i="5" s="1"/>
  <c r="I13" i="8" s="1"/>
  <c r="M12" i="5"/>
  <c r="O13" i="5" s="1"/>
  <c r="E10" i="8" s="1"/>
  <c r="J12" i="5"/>
  <c r="C9" i="8" s="1"/>
  <c r="I12" i="5"/>
  <c r="B9" i="8" s="1"/>
  <c r="G12" i="5"/>
  <c r="J17" i="5" s="1"/>
  <c r="C13" i="8" s="1"/>
  <c r="Y11" i="5"/>
  <c r="AB12" i="5" s="1"/>
  <c r="L9" i="8" s="1"/>
  <c r="S11" i="5"/>
  <c r="V21" i="5" s="1"/>
  <c r="I16" i="8" s="1"/>
  <c r="M11" i="5"/>
  <c r="P12" i="5" s="1"/>
  <c r="F9" i="8" s="1"/>
  <c r="G11" i="5"/>
  <c r="J21" i="5" s="1"/>
  <c r="C16" i="8" s="1"/>
  <c r="AB10" i="5"/>
  <c r="L8" i="8" s="1"/>
  <c r="AA10" i="5"/>
  <c r="K8" i="8" s="1"/>
  <c r="P10" i="5"/>
  <c r="F8" i="8" s="1"/>
  <c r="O10" i="5"/>
  <c r="E8" i="8" s="1"/>
  <c r="J10" i="5"/>
  <c r="C8" i="8" s="1"/>
  <c r="I10" i="5"/>
  <c r="B8" i="8" s="1"/>
  <c r="AB9" i="5"/>
  <c r="L7" i="8" s="1"/>
  <c r="AA9" i="5"/>
  <c r="K7" i="8" s="1"/>
  <c r="P9" i="5"/>
  <c r="F7" i="8" s="1"/>
  <c r="O9" i="5"/>
  <c r="E7" i="8" s="1"/>
  <c r="J9" i="5"/>
  <c r="C7" i="8" s="1"/>
  <c r="I9" i="5"/>
  <c r="B7" i="8" s="1"/>
  <c r="AB8" i="5"/>
  <c r="L6" i="8" s="1"/>
  <c r="AA8" i="5"/>
  <c r="K6" i="8" s="1"/>
  <c r="P8" i="5"/>
  <c r="F6" i="8" s="1"/>
  <c r="O8" i="5"/>
  <c r="E6" i="8" s="1"/>
  <c r="J8" i="5"/>
  <c r="C6" i="8" s="1"/>
  <c r="I8" i="5"/>
  <c r="B6" i="8" s="1"/>
  <c r="AB6" i="5"/>
  <c r="L5" i="8" s="1"/>
  <c r="AA6" i="5"/>
  <c r="K5" i="8" s="1"/>
  <c r="P6" i="5"/>
  <c r="F5" i="8" s="1"/>
  <c r="O6" i="5"/>
  <c r="E5" i="8" s="1"/>
  <c r="J6" i="5"/>
  <c r="C5" i="8" s="1"/>
  <c r="I6" i="5"/>
  <c r="B5" i="8" s="1"/>
  <c r="AB5" i="5"/>
  <c r="L4" i="8" s="1"/>
  <c r="AA5" i="5"/>
  <c r="K4" i="8" s="1"/>
  <c r="P5" i="5"/>
  <c r="F4" i="8" s="1"/>
  <c r="O5" i="5"/>
  <c r="E4" i="8" s="1"/>
  <c r="J5" i="5"/>
  <c r="C4" i="8" s="1"/>
  <c r="I5" i="5"/>
  <c r="B4" i="8" s="1"/>
  <c r="AB4" i="5"/>
  <c r="L3" i="8" s="1"/>
  <c r="AA4" i="5"/>
  <c r="K3" i="8" s="1"/>
  <c r="P4" i="5"/>
  <c r="F3" i="8" s="1"/>
  <c r="O4" i="5"/>
  <c r="E3" i="8" s="1"/>
  <c r="J4" i="5"/>
  <c r="C3" i="8" s="1"/>
  <c r="I4" i="5"/>
  <c r="B3" i="8" s="1"/>
  <c r="P22" i="4"/>
  <c r="O22" i="4"/>
  <c r="Z32" i="10" s="1"/>
  <c r="J22" i="4"/>
  <c r="P21" i="4"/>
  <c r="O21" i="4"/>
  <c r="Z31" i="10" s="1"/>
  <c r="J21" i="4"/>
  <c r="O20" i="4"/>
  <c r="J20" i="4"/>
  <c r="O18" i="4"/>
  <c r="J18" i="4"/>
  <c r="I12" i="7" s="1"/>
  <c r="P17" i="4"/>
  <c r="O17" i="4"/>
  <c r="P16" i="4"/>
  <c r="O16" i="4"/>
  <c r="K12" i="7" s="1"/>
  <c r="M16" i="4"/>
  <c r="G16" i="4"/>
  <c r="J6" i="4" s="1"/>
  <c r="I3" i="7" s="1"/>
  <c r="M15" i="4"/>
  <c r="G15" i="4"/>
  <c r="I18" i="4" s="1"/>
  <c r="H12" i="7" s="1"/>
  <c r="P14" i="4"/>
  <c r="O14" i="4"/>
  <c r="M14" i="4"/>
  <c r="J14" i="4"/>
  <c r="G14" i="4"/>
  <c r="J9" i="4" s="1"/>
  <c r="P13" i="4"/>
  <c r="M13" i="4"/>
  <c r="P20" i="4" s="1"/>
  <c r="J13" i="4"/>
  <c r="G13" i="4"/>
  <c r="P12" i="4"/>
  <c r="O12" i="4"/>
  <c r="M12" i="4"/>
  <c r="O13" i="4" s="1"/>
  <c r="I12" i="4"/>
  <c r="N23" i="10" s="1"/>
  <c r="G12" i="4"/>
  <c r="J17" i="4" s="1"/>
  <c r="M11" i="4"/>
  <c r="G11" i="4"/>
  <c r="I17" i="4" s="1"/>
  <c r="P10" i="4"/>
  <c r="O10" i="4"/>
  <c r="K8" i="7" s="1"/>
  <c r="J10" i="4"/>
  <c r="P9" i="4"/>
  <c r="O9" i="4"/>
  <c r="I9" i="4"/>
  <c r="H24" i="10" s="1"/>
  <c r="P8" i="4"/>
  <c r="O8" i="4"/>
  <c r="J8" i="4"/>
  <c r="P6" i="4"/>
  <c r="O6" i="4"/>
  <c r="I6" i="4"/>
  <c r="P5" i="4"/>
  <c r="O5" i="4"/>
  <c r="P4" i="4"/>
  <c r="O4" i="4"/>
  <c r="J4" i="4"/>
  <c r="I5" i="7" s="1"/>
  <c r="I4" i="4"/>
  <c r="I22" i="3"/>
  <c r="J21" i="3"/>
  <c r="J20" i="3"/>
  <c r="I20" i="3"/>
  <c r="E15" i="7" s="1"/>
  <c r="J18" i="3"/>
  <c r="J17" i="3"/>
  <c r="I17" i="3"/>
  <c r="E13" i="7" s="1"/>
  <c r="G16" i="3"/>
  <c r="J6" i="3" s="1"/>
  <c r="G15" i="3"/>
  <c r="J14" i="3" s="1"/>
  <c r="G14" i="3"/>
  <c r="J16" i="3" s="1"/>
  <c r="J13" i="3"/>
  <c r="G13" i="3"/>
  <c r="J12" i="3"/>
  <c r="I12" i="3"/>
  <c r="G12" i="3"/>
  <c r="I13" i="3" s="1"/>
  <c r="G11" i="3"/>
  <c r="I10" i="3"/>
  <c r="I9" i="3"/>
  <c r="J8" i="3"/>
  <c r="I8" i="3"/>
  <c r="I6" i="3"/>
  <c r="J5" i="3"/>
  <c r="I5" i="3"/>
  <c r="J4" i="3"/>
  <c r="I22" i="2"/>
  <c r="B17" i="7" s="1"/>
  <c r="J21" i="2"/>
  <c r="C16" i="7" s="1"/>
  <c r="J20" i="2"/>
  <c r="C15" i="7" s="1"/>
  <c r="I20" i="2"/>
  <c r="B15" i="7" s="1"/>
  <c r="J18" i="2"/>
  <c r="C13" i="7" s="1"/>
  <c r="J17" i="2"/>
  <c r="C14" i="7" s="1"/>
  <c r="I17" i="2"/>
  <c r="B14" i="7" s="1"/>
  <c r="G16" i="2"/>
  <c r="J6" i="2" s="1"/>
  <c r="G15" i="2"/>
  <c r="J14" i="2" s="1"/>
  <c r="C10" i="7" s="1"/>
  <c r="G14" i="2"/>
  <c r="J16" i="2" s="1"/>
  <c r="C12" i="7" s="1"/>
  <c r="J13" i="2"/>
  <c r="C11" i="7" s="1"/>
  <c r="G13" i="2"/>
  <c r="J12" i="2"/>
  <c r="C9" i="7" s="1"/>
  <c r="I12" i="2"/>
  <c r="B9" i="7" s="1"/>
  <c r="G12" i="2"/>
  <c r="I13" i="2" s="1"/>
  <c r="B11" i="7" s="1"/>
  <c r="G11" i="2"/>
  <c r="I10" i="2"/>
  <c r="B6" i="7" s="1"/>
  <c r="I9" i="2"/>
  <c r="B7" i="7" s="1"/>
  <c r="J8" i="2"/>
  <c r="C8" i="7" s="1"/>
  <c r="I8" i="2"/>
  <c r="B8" i="7" s="1"/>
  <c r="I6" i="2"/>
  <c r="B10" i="10" s="1"/>
  <c r="J5" i="2"/>
  <c r="I5" i="2"/>
  <c r="B11" i="10" s="1"/>
  <c r="J4" i="2"/>
  <c r="F11" i="7" l="1"/>
  <c r="Q18" i="10"/>
  <c r="W24" i="10"/>
  <c r="I13" i="7"/>
  <c r="AC30" i="10"/>
  <c r="L15" i="7"/>
  <c r="E10" i="10"/>
  <c r="C4" i="7"/>
  <c r="E18" i="10"/>
  <c r="F5" i="7"/>
  <c r="N17" i="10"/>
  <c r="E10" i="7"/>
  <c r="K24" i="10"/>
  <c r="I7" i="7"/>
  <c r="W16" i="10"/>
  <c r="F12" i="7"/>
  <c r="T24" i="10"/>
  <c r="H13" i="7"/>
  <c r="K10" i="7"/>
  <c r="N31" i="10"/>
  <c r="H16" i="10"/>
  <c r="E6" i="7"/>
  <c r="Q17" i="10"/>
  <c r="F10" i="7"/>
  <c r="Z18" i="10"/>
  <c r="E17" i="7"/>
  <c r="H31" i="10"/>
  <c r="K7" i="7"/>
  <c r="Z30" i="10"/>
  <c r="K15" i="7"/>
  <c r="V12" i="6"/>
  <c r="I9" i="9" s="1"/>
  <c r="J22" i="2"/>
  <c r="C17" i="7" s="1"/>
  <c r="J10" i="3"/>
  <c r="J22" i="3"/>
  <c r="U14" i="5"/>
  <c r="H11" i="8" s="1"/>
  <c r="U16" i="5"/>
  <c r="H12" i="8" s="1"/>
  <c r="P18" i="5"/>
  <c r="F14" i="8" s="1"/>
  <c r="P20" i="5"/>
  <c r="F15" i="8" s="1"/>
  <c r="AB21" i="5"/>
  <c r="L16" i="8" s="1"/>
  <c r="P5" i="6"/>
  <c r="F4" i="9" s="1"/>
  <c r="AB21" i="6"/>
  <c r="L16" i="9" s="1"/>
  <c r="AB12" i="6"/>
  <c r="L9" i="9" s="1"/>
  <c r="AA17" i="6"/>
  <c r="K13" i="9" s="1"/>
  <c r="I17" i="6"/>
  <c r="B13" i="9" s="1"/>
  <c r="B4" i="7"/>
  <c r="T30" i="10"/>
  <c r="B17" i="10"/>
  <c r="E4" i="7"/>
  <c r="N16" i="10"/>
  <c r="E9" i="7"/>
  <c r="B30" i="10"/>
  <c r="K3" i="7"/>
  <c r="B31" i="10"/>
  <c r="K4" i="7"/>
  <c r="B32" i="10"/>
  <c r="K5" i="7"/>
  <c r="H30" i="10"/>
  <c r="K6" i="7"/>
  <c r="Q24" i="10"/>
  <c r="I10" i="7"/>
  <c r="N32" i="10"/>
  <c r="K11" i="7"/>
  <c r="T31" i="10"/>
  <c r="K13" i="7"/>
  <c r="P17" i="6"/>
  <c r="F13" i="9" s="1"/>
  <c r="O22" i="6"/>
  <c r="E17" i="9" s="1"/>
  <c r="J10" i="2"/>
  <c r="C6" i="7" s="1"/>
  <c r="K16" i="10"/>
  <c r="F6" i="7"/>
  <c r="F13" i="7"/>
  <c r="W17" i="10"/>
  <c r="E31" i="10"/>
  <c r="L4" i="7"/>
  <c r="K30" i="10"/>
  <c r="L6" i="7"/>
  <c r="L8" i="7"/>
  <c r="K32" i="10"/>
  <c r="I14" i="4"/>
  <c r="I16" i="4"/>
  <c r="H14" i="7" s="1"/>
  <c r="W31" i="10"/>
  <c r="L13" i="7"/>
  <c r="P18" i="4"/>
  <c r="AC31" i="10"/>
  <c r="L16" i="7"/>
  <c r="AC32" i="10"/>
  <c r="L17" i="7"/>
  <c r="U12" i="5"/>
  <c r="H9" i="8" s="1"/>
  <c r="U13" i="5"/>
  <c r="H10" i="8" s="1"/>
  <c r="P17" i="5"/>
  <c r="F13" i="8" s="1"/>
  <c r="I4" i="2"/>
  <c r="I14" i="2"/>
  <c r="B10" i="7" s="1"/>
  <c r="I16" i="2"/>
  <c r="B12" i="7" s="1"/>
  <c r="I18" i="2"/>
  <c r="B13" i="7" s="1"/>
  <c r="I21" i="2"/>
  <c r="B16" i="7" s="1"/>
  <c r="I4" i="3"/>
  <c r="B18" i="10"/>
  <c r="E5" i="7"/>
  <c r="H17" i="10"/>
  <c r="E7" i="7"/>
  <c r="I14" i="3"/>
  <c r="I16" i="3"/>
  <c r="I18" i="3"/>
  <c r="I21" i="3"/>
  <c r="I5" i="4"/>
  <c r="H4" i="7" s="1"/>
  <c r="I8" i="4"/>
  <c r="I10" i="4"/>
  <c r="J12" i="4"/>
  <c r="Q25" i="10"/>
  <c r="I11" i="7"/>
  <c r="J16" i="4"/>
  <c r="I14" i="7" s="1"/>
  <c r="I20" i="4"/>
  <c r="I21" i="4"/>
  <c r="I22" i="4"/>
  <c r="U4" i="5"/>
  <c r="H3" i="8" s="1"/>
  <c r="U5" i="5"/>
  <c r="H4" i="8" s="1"/>
  <c r="U6" i="5"/>
  <c r="H5" i="8" s="1"/>
  <c r="U8" i="5"/>
  <c r="H6" i="8" s="1"/>
  <c r="U9" i="5"/>
  <c r="H7" i="8" s="1"/>
  <c r="U10" i="5"/>
  <c r="H8" i="8" s="1"/>
  <c r="V12" i="5"/>
  <c r="I9" i="8" s="1"/>
  <c r="V13" i="5"/>
  <c r="I10" i="8" s="1"/>
  <c r="O14" i="5"/>
  <c r="E11" i="8" s="1"/>
  <c r="V14" i="5"/>
  <c r="I11" i="8" s="1"/>
  <c r="O16" i="5"/>
  <c r="E12" i="8" s="1"/>
  <c r="V16" i="5"/>
  <c r="I12" i="8" s="1"/>
  <c r="I17" i="5"/>
  <c r="B13" i="8" s="1"/>
  <c r="U17" i="5"/>
  <c r="H13" i="8" s="1"/>
  <c r="I18" i="5"/>
  <c r="B14" i="8" s="1"/>
  <c r="U18" i="5"/>
  <c r="H14" i="8" s="1"/>
  <c r="U20" i="5"/>
  <c r="H15" i="8" s="1"/>
  <c r="U21" i="5"/>
  <c r="H16" i="8" s="1"/>
  <c r="I22" i="5"/>
  <c r="B17" i="8" s="1"/>
  <c r="U22" i="5"/>
  <c r="H17" i="8" s="1"/>
  <c r="U9" i="6"/>
  <c r="H7" i="9" s="1"/>
  <c r="J17" i="6"/>
  <c r="C13" i="9" s="1"/>
  <c r="I13" i="6"/>
  <c r="B10" i="9" s="1"/>
  <c r="U13" i="6"/>
  <c r="H10" i="9" s="1"/>
  <c r="V17" i="6"/>
  <c r="I13" i="9" s="1"/>
  <c r="U17" i="6"/>
  <c r="H13" i="9" s="1"/>
  <c r="U22" i="6"/>
  <c r="H17" i="9" s="1"/>
  <c r="K16" i="7"/>
  <c r="H18" i="10"/>
  <c r="E8" i="7"/>
  <c r="N30" i="10"/>
  <c r="K9" i="7"/>
  <c r="T32" i="10"/>
  <c r="K14" i="7"/>
  <c r="T17" i="10"/>
  <c r="E11" i="10"/>
  <c r="C5" i="7"/>
  <c r="E17" i="10"/>
  <c r="F4" i="7"/>
  <c r="Q16" i="10"/>
  <c r="F9" i="7"/>
  <c r="F15" i="7"/>
  <c r="AC16" i="10"/>
  <c r="E30" i="10"/>
  <c r="L3" i="7"/>
  <c r="E32" i="10"/>
  <c r="L5" i="7"/>
  <c r="K31" i="10"/>
  <c r="L7" i="7"/>
  <c r="Q30" i="10"/>
  <c r="L9" i="7"/>
  <c r="Q32" i="10"/>
  <c r="L11" i="7"/>
  <c r="L12" i="7"/>
  <c r="W30" i="10"/>
  <c r="E9" i="10"/>
  <c r="C3" i="7"/>
  <c r="J9" i="2"/>
  <c r="C7" i="7" s="1"/>
  <c r="F3" i="7"/>
  <c r="E16" i="10"/>
  <c r="J9" i="3"/>
  <c r="W18" i="10"/>
  <c r="F14" i="7"/>
  <c r="AC17" i="10"/>
  <c r="F16" i="7"/>
  <c r="J5" i="4"/>
  <c r="I4" i="7" s="1"/>
  <c r="K23" i="10"/>
  <c r="I6" i="7"/>
  <c r="K25" i="10"/>
  <c r="I8" i="7"/>
  <c r="I13" i="4"/>
  <c r="L10" i="7"/>
  <c r="Q31" i="10"/>
  <c r="AC23" i="10"/>
  <c r="I15" i="7"/>
  <c r="AC24" i="10"/>
  <c r="I16" i="7"/>
  <c r="I17" i="7"/>
  <c r="AC25" i="10"/>
  <c r="V4" i="5"/>
  <c r="I3" i="8" s="1"/>
  <c r="V5" i="5"/>
  <c r="I4" i="8" s="1"/>
  <c r="V8" i="5"/>
  <c r="I6" i="8" s="1"/>
  <c r="V10" i="5"/>
  <c r="I8" i="8" s="1"/>
  <c r="J18" i="5"/>
  <c r="C14" i="8" s="1"/>
  <c r="V18" i="5"/>
  <c r="I14" i="8" s="1"/>
  <c r="V4" i="6"/>
  <c r="I3" i="9" s="1"/>
  <c r="P21" i="6"/>
  <c r="F16" i="9" s="1"/>
  <c r="O17" i="6"/>
  <c r="E13" i="9" s="1"/>
  <c r="P12" i="6"/>
  <c r="F9" i="9" s="1"/>
  <c r="J12" i="6"/>
  <c r="C9" i="9" s="1"/>
  <c r="J20" i="6"/>
  <c r="C15" i="9" s="1"/>
  <c r="J18" i="6"/>
  <c r="C14" i="9" s="1"/>
  <c r="I12" i="6"/>
  <c r="B9" i="9" s="1"/>
  <c r="J16" i="6"/>
  <c r="C12" i="9" s="1"/>
  <c r="I14" i="6"/>
  <c r="B11" i="9" s="1"/>
  <c r="J14" i="6"/>
  <c r="C11" i="9" s="1"/>
  <c r="J22" i="6"/>
  <c r="C17" i="9" s="1"/>
  <c r="J13" i="6"/>
  <c r="C10" i="9" s="1"/>
  <c r="I16" i="6"/>
  <c r="B12" i="9" s="1"/>
  <c r="I18" i="6"/>
  <c r="B14" i="9" s="1"/>
  <c r="I21" i="6"/>
  <c r="B16" i="9" s="1"/>
  <c r="B5" i="7"/>
  <c r="K17" i="7"/>
  <c r="Z16" i="10"/>
  <c r="H32" i="10"/>
  <c r="P16" i="6"/>
  <c r="F12" i="9" s="1"/>
  <c r="V18" i="6"/>
  <c r="I14" i="9" s="1"/>
  <c r="AA13" i="6"/>
  <c r="K10" i="9" s="1"/>
  <c r="AA14" i="6"/>
  <c r="K11" i="9" s="1"/>
  <c r="AA16" i="6"/>
  <c r="K12" i="9" s="1"/>
  <c r="O18" i="6"/>
  <c r="E14" i="9" s="1"/>
  <c r="AA18" i="6"/>
  <c r="K14" i="9" s="1"/>
  <c r="AA20" i="6"/>
  <c r="K15" i="9" s="1"/>
  <c r="AA22" i="6"/>
  <c r="K17" i="9" s="1"/>
  <c r="P18" i="6"/>
  <c r="F14" i="9" s="1"/>
  <c r="AB18" i="6"/>
  <c r="L14" i="9" s="1"/>
  <c r="N24" i="10" l="1"/>
  <c r="H10" i="7"/>
  <c r="E11" i="7"/>
  <c r="N18" i="10"/>
  <c r="Z23" i="10"/>
  <c r="H15" i="7"/>
  <c r="Q23" i="10"/>
  <c r="I9" i="7"/>
  <c r="Z17" i="10"/>
  <c r="E16" i="7"/>
  <c r="E3" i="7"/>
  <c r="B16" i="10"/>
  <c r="Z24" i="10"/>
  <c r="H16" i="7"/>
  <c r="K17" i="10"/>
  <c r="F7" i="7"/>
  <c r="H25" i="10"/>
  <c r="H8" i="7"/>
  <c r="T18" i="10"/>
  <c r="E14" i="7"/>
  <c r="B9" i="10"/>
  <c r="B3" i="7"/>
  <c r="W32" i="10"/>
  <c r="L14" i="7"/>
  <c r="N25" i="10"/>
  <c r="H11" i="7"/>
  <c r="AC18" i="10"/>
  <c r="F17" i="7"/>
  <c r="H17" i="7"/>
  <c r="Z25" i="10"/>
  <c r="H23" i="10"/>
  <c r="H6" i="7"/>
  <c r="T16" i="10"/>
  <c r="E12" i="7"/>
  <c r="K18" i="10"/>
  <c r="F8" i="7"/>
</calcChain>
</file>

<file path=xl/sharedStrings.xml><?xml version="1.0" encoding="utf-8"?>
<sst xmlns="http://schemas.openxmlformats.org/spreadsheetml/2006/main" count="571" uniqueCount="162">
  <si>
    <t>Golf Entreprise - Ligue des Pays de la Loire</t>
  </si>
  <si>
    <t>Championnat de Ligue 2023</t>
  </si>
  <si>
    <t>Composition des 5 Divisions</t>
  </si>
  <si>
    <t>1ère Division</t>
  </si>
  <si>
    <t>4ème Division
Poule A</t>
  </si>
  <si>
    <t>5ème Division
Poule A</t>
  </si>
  <si>
    <t>2F OPEN 49</t>
  </si>
  <si>
    <t>ALC 44</t>
  </si>
  <si>
    <t>ASMN Nantes</t>
  </si>
  <si>
    <t>ASPTT</t>
  </si>
  <si>
    <t>ASAA</t>
  </si>
  <si>
    <t>AIRBUS Nantes-1</t>
  </si>
  <si>
    <t>THALES</t>
  </si>
  <si>
    <t>AS CHU Nantes</t>
  </si>
  <si>
    <t>ASGEN</t>
  </si>
  <si>
    <t>ASCAEN</t>
  </si>
  <si>
    <t>ORANGE MLK</t>
  </si>
  <si>
    <t>AIRBUS Nantes</t>
  </si>
  <si>
    <t>MANITOU</t>
  </si>
  <si>
    <t>ATSCAF 44</t>
  </si>
  <si>
    <t>2ème Division</t>
  </si>
  <si>
    <t>4ème Division
Poule B</t>
  </si>
  <si>
    <t>5ème Division
Poule B</t>
  </si>
  <si>
    <t>ASPEiN</t>
  </si>
  <si>
    <t>CIC Ouest</t>
  </si>
  <si>
    <t>SGTD Total</t>
  </si>
  <si>
    <t>AS CSAD 49</t>
  </si>
  <si>
    <t>ATSCAF 44-2</t>
  </si>
  <si>
    <t>AIRBUS Nantes-2</t>
  </si>
  <si>
    <t>ASLAN</t>
  </si>
  <si>
    <t>ALC44</t>
  </si>
  <si>
    <t>ASCM Nantes</t>
  </si>
  <si>
    <t>2F OPEN 44</t>
  </si>
  <si>
    <t>AS-GE Absente</t>
  </si>
  <si>
    <t>3ème Division
Poule A</t>
  </si>
  <si>
    <t>4ème Division
Poule C</t>
  </si>
  <si>
    <t>5ème Division
Poule C</t>
  </si>
  <si>
    <t>AGJSEP</t>
  </si>
  <si>
    <t>CE MMA Le Mans</t>
  </si>
  <si>
    <t>AIRBUS St Nazaire</t>
  </si>
  <si>
    <t>2F OPEN 85-1</t>
  </si>
  <si>
    <t>Caisse Epargne</t>
  </si>
  <si>
    <t>CG La Mayenne</t>
  </si>
  <si>
    <t>SOREGOR Sport</t>
  </si>
  <si>
    <t>ASCEMA</t>
  </si>
  <si>
    <t>ASGESNA</t>
  </si>
  <si>
    <t>ESCAAM</t>
  </si>
  <si>
    <t>AS CSAD 49-1</t>
  </si>
  <si>
    <t>ATSCAF 49</t>
  </si>
  <si>
    <t>3ème Division
Poule B</t>
  </si>
  <si>
    <t>4ème Division
Poule D</t>
  </si>
  <si>
    <t>5ème Division
Poule D</t>
  </si>
  <si>
    <t>COSTA</t>
  </si>
  <si>
    <t>BPGO</t>
  </si>
  <si>
    <t>USAC</t>
  </si>
  <si>
    <t>2F OPEN 85-2</t>
  </si>
  <si>
    <t>CM Laval</t>
  </si>
  <si>
    <t>ST Golf</t>
  </si>
  <si>
    <t>2F OPEN 85</t>
  </si>
  <si>
    <t>AS TONUS</t>
  </si>
  <si>
    <t>PGA Police Angers</t>
  </si>
  <si>
    <t>AS CSAD 49-2</t>
  </si>
  <si>
    <t>PGA Police</t>
  </si>
  <si>
    <t>Un grand merci à toutes les équipes pour leur engagement dans ce championnat à 5 divisions.</t>
  </si>
  <si>
    <t>Merci de faire vivre le Golf d’Entreprise sur notre Ligue !</t>
  </si>
  <si>
    <t>Le Délégué…</t>
  </si>
  <si>
    <t>Division 1</t>
  </si>
  <si>
    <t>1er Journée</t>
  </si>
  <si>
    <t>2ème</t>
  </si>
  <si>
    <t>3ème</t>
  </si>
  <si>
    <t>4ème</t>
  </si>
  <si>
    <t>5ème</t>
  </si>
  <si>
    <t xml:space="preserve"> </t>
  </si>
  <si>
    <t>Division 2</t>
  </si>
  <si>
    <t>Dividion 3 Poule A</t>
  </si>
  <si>
    <t>Dividion 3 Poule B</t>
  </si>
  <si>
    <t>Division 4 Poule A</t>
  </si>
  <si>
    <t>Division 4 Poule B</t>
  </si>
  <si>
    <t>Division 4 Poule C</t>
  </si>
  <si>
    <t>Division 4 Poule D</t>
  </si>
  <si>
    <t>Division 5 Poule A</t>
  </si>
  <si>
    <t>Division 5 Poule B</t>
  </si>
  <si>
    <t>Division 5 Poule C</t>
  </si>
  <si>
    <t>Division 5 Poule D</t>
  </si>
  <si>
    <r>
      <rPr>
        <b/>
        <sz val="16"/>
        <color rgb="FF000000"/>
        <rFont val="Comic Sans MS"/>
        <family val="4"/>
        <charset val="1"/>
      </rPr>
      <t>Tableau des rencontres de 2023 pour les 1</t>
    </r>
    <r>
      <rPr>
        <b/>
        <vertAlign val="superscript"/>
        <sz val="16"/>
        <color rgb="FF000000"/>
        <rFont val="Comic Sans MS"/>
        <family val="4"/>
        <charset val="1"/>
      </rPr>
      <t>ère</t>
    </r>
    <r>
      <rPr>
        <b/>
        <sz val="16"/>
        <color rgb="FF000000"/>
        <rFont val="Comic Sans MS"/>
        <family val="4"/>
        <charset val="1"/>
      </rPr>
      <t>, 2</t>
    </r>
    <r>
      <rPr>
        <b/>
        <vertAlign val="superscript"/>
        <sz val="16"/>
        <color rgb="FF000000"/>
        <rFont val="Comic Sans MS"/>
        <family val="4"/>
        <charset val="1"/>
      </rPr>
      <t>ème</t>
    </r>
    <r>
      <rPr>
        <b/>
        <sz val="16"/>
        <color rgb="FF000000"/>
        <rFont val="Comic Sans MS"/>
        <family val="4"/>
        <charset val="1"/>
      </rPr>
      <t xml:space="preserve"> et 3</t>
    </r>
    <r>
      <rPr>
        <b/>
        <vertAlign val="superscript"/>
        <sz val="16"/>
        <color rgb="FF000000"/>
        <rFont val="Comic Sans MS"/>
        <family val="4"/>
        <charset val="1"/>
      </rPr>
      <t xml:space="preserve">ème </t>
    </r>
    <r>
      <rPr>
        <b/>
        <sz val="16"/>
        <color rgb="FF000000"/>
        <rFont val="Comic Sans MS"/>
        <family val="4"/>
        <charset val="1"/>
      </rPr>
      <t xml:space="preserve">Divisions </t>
    </r>
  </si>
  <si>
    <t>Manche</t>
  </si>
  <si>
    <t>Trou 1</t>
  </si>
  <si>
    <t>trou 10</t>
  </si>
  <si>
    <t>Division 3
Poule A</t>
  </si>
  <si>
    <t>Division 3
Poule B</t>
  </si>
  <si>
    <t>Trou 10</t>
  </si>
  <si>
    <r>
      <rPr>
        <b/>
        <sz val="10"/>
        <rFont val="Calibri"/>
        <family val="2"/>
        <charset val="1"/>
      </rPr>
      <t xml:space="preserve">Manche 1
</t>
    </r>
    <r>
      <rPr>
        <sz val="10"/>
        <color rgb="FFFF0000"/>
        <rFont val="Calibri"/>
        <family val="2"/>
        <charset val="1"/>
      </rPr>
      <t xml:space="preserve">11 mars
</t>
    </r>
    <r>
      <rPr>
        <b/>
        <sz val="10"/>
        <color rgb="FF0070C0"/>
        <rFont val="Calibri"/>
        <family val="2"/>
        <charset val="1"/>
      </rPr>
      <t xml:space="preserve">St Jean de Monts
</t>
    </r>
    <r>
      <rPr>
        <u/>
        <sz val="10"/>
        <rFont val="Calibri"/>
        <family val="2"/>
        <charset val="1"/>
      </rPr>
      <t xml:space="preserve">Club Organisateur
</t>
    </r>
    <r>
      <rPr>
        <b/>
        <sz val="10"/>
        <color rgb="FFFF0000"/>
        <rFont val="Calibri"/>
        <family val="2"/>
        <charset val="1"/>
      </rPr>
      <t>ASGEN</t>
    </r>
  </si>
  <si>
    <t>9h00
9h10</t>
  </si>
  <si>
    <t>10h00
10h10</t>
  </si>
  <si>
    <t>9h20
9h30</t>
  </si>
  <si>
    <t>10h20
10h30</t>
  </si>
  <si>
    <t>9h40
9h50</t>
  </si>
  <si>
    <t>10h40
10h50</t>
  </si>
  <si>
    <r>
      <rPr>
        <b/>
        <sz val="10"/>
        <rFont val="Calibri"/>
        <family val="2"/>
        <charset val="1"/>
      </rPr>
      <t xml:space="preserve">Manche 2
</t>
    </r>
    <r>
      <rPr>
        <sz val="10"/>
        <color rgb="FFFF0000"/>
        <rFont val="Calibri"/>
        <family val="2"/>
        <charset val="1"/>
      </rPr>
      <t xml:space="preserve">3 juin
</t>
    </r>
    <r>
      <rPr>
        <b/>
        <sz val="10"/>
        <color rgb="FF0070C0"/>
        <rFont val="Calibri"/>
        <family val="2"/>
        <charset val="1"/>
      </rPr>
      <t xml:space="preserve">Sablé Solesmes
</t>
    </r>
    <r>
      <rPr>
        <u/>
        <sz val="10"/>
        <rFont val="Calibri"/>
        <family val="2"/>
        <charset val="1"/>
      </rPr>
      <t xml:space="preserve">Club Organisateur
</t>
    </r>
    <r>
      <rPr>
        <b/>
        <sz val="10"/>
        <color rgb="FFFF0000"/>
        <rFont val="Calibri"/>
        <family val="2"/>
        <charset val="1"/>
      </rPr>
      <t>CSAD49 
+ ST Golf</t>
    </r>
  </si>
  <si>
    <r>
      <rPr>
        <b/>
        <sz val="10"/>
        <rFont val="Calibri"/>
        <family val="2"/>
        <charset val="1"/>
      </rPr>
      <t xml:space="preserve">Manche 3
</t>
    </r>
    <r>
      <rPr>
        <sz val="10"/>
        <color rgb="FFFF0000"/>
        <rFont val="Calibri"/>
        <family val="2"/>
        <charset val="1"/>
      </rPr>
      <t xml:space="preserve">2 septembre
</t>
    </r>
    <r>
      <rPr>
        <b/>
        <sz val="10"/>
        <color rgb="FF0070C0"/>
        <rFont val="Calibri"/>
        <family val="2"/>
        <charset val="1"/>
      </rPr>
      <t xml:space="preserve">Ile d'Or
</t>
    </r>
    <r>
      <rPr>
        <u/>
        <sz val="10"/>
        <rFont val="Calibri"/>
        <family val="2"/>
        <charset val="1"/>
      </rPr>
      <t xml:space="preserve">Club Organisateur
</t>
    </r>
    <r>
      <rPr>
        <b/>
        <sz val="10"/>
        <color rgb="FFFF0000"/>
        <rFont val="Calibri"/>
        <family val="2"/>
        <charset val="1"/>
      </rPr>
      <t>ASMN</t>
    </r>
  </si>
  <si>
    <r>
      <rPr>
        <b/>
        <sz val="10"/>
        <rFont val="Calibri"/>
        <family val="2"/>
        <charset val="1"/>
      </rPr>
      <t xml:space="preserve">Manche 4
</t>
    </r>
    <r>
      <rPr>
        <sz val="10"/>
        <color rgb="FFFF0000"/>
        <rFont val="Calibri"/>
        <family val="2"/>
        <charset val="1"/>
      </rPr>
      <t xml:space="preserve">30 septembre
</t>
    </r>
    <r>
      <rPr>
        <b/>
        <sz val="10"/>
        <color rgb="FF0070C0"/>
        <rFont val="Calibri"/>
        <family val="2"/>
        <charset val="1"/>
      </rPr>
      <t xml:space="preserve">Laval
</t>
    </r>
    <r>
      <rPr>
        <u/>
        <sz val="10"/>
        <rFont val="Calibri"/>
        <family val="2"/>
        <charset val="1"/>
      </rPr>
      <t xml:space="preserve">Club Organisateur
</t>
    </r>
    <r>
      <rPr>
        <b/>
        <sz val="10"/>
        <color rgb="FFFF0000"/>
        <rFont val="Calibri"/>
        <family val="2"/>
        <charset val="1"/>
      </rPr>
      <t>2F OPEN 44
 + PGA Police</t>
    </r>
  </si>
  <si>
    <r>
      <rPr>
        <b/>
        <sz val="10"/>
        <rFont val="Calibri"/>
        <family val="2"/>
        <charset val="1"/>
      </rPr>
      <t xml:space="preserve">Manche 5
</t>
    </r>
    <r>
      <rPr>
        <sz val="10"/>
        <color rgb="FFFF0000"/>
        <rFont val="Calibri"/>
        <family val="2"/>
        <charset val="1"/>
      </rPr>
      <t xml:space="preserve">14 octobre
</t>
    </r>
    <r>
      <rPr>
        <b/>
        <sz val="10"/>
        <color rgb="FF0070C0"/>
        <rFont val="Calibri"/>
        <family val="2"/>
        <charset val="1"/>
      </rPr>
      <t xml:space="preserve">La Brétesche
</t>
    </r>
    <r>
      <rPr>
        <u/>
        <sz val="10"/>
        <rFont val="Calibri"/>
        <family val="2"/>
        <charset val="1"/>
      </rPr>
      <t xml:space="preserve">Club Organisateur
</t>
    </r>
    <r>
      <rPr>
        <b/>
        <sz val="10"/>
        <color rgb="FFFF0000"/>
        <rFont val="Calibri"/>
        <family val="2"/>
        <charset val="1"/>
      </rPr>
      <t>AS CHU Nantes</t>
    </r>
  </si>
  <si>
    <r>
      <rPr>
        <b/>
        <sz val="16"/>
        <color rgb="FF000000"/>
        <rFont val="Comic Sans MS"/>
        <family val="4"/>
        <charset val="1"/>
      </rPr>
      <t>Tableau des rencontres de 2023 pour la 4</t>
    </r>
    <r>
      <rPr>
        <b/>
        <vertAlign val="superscript"/>
        <sz val="16"/>
        <color rgb="FF000000"/>
        <rFont val="Comic Sans MS"/>
        <family val="4"/>
        <charset val="1"/>
      </rPr>
      <t xml:space="preserve">ème </t>
    </r>
    <r>
      <rPr>
        <b/>
        <sz val="16"/>
        <color rgb="FF000000"/>
        <rFont val="Comic Sans MS"/>
        <family val="4"/>
        <charset val="1"/>
      </rPr>
      <t>Division</t>
    </r>
  </si>
  <si>
    <t>Division 4
Poule A</t>
  </si>
  <si>
    <t>Division 4
Poule B</t>
  </si>
  <si>
    <t>Division 4
Poule C</t>
  </si>
  <si>
    <t>Division 4
Poule D</t>
  </si>
  <si>
    <r>
      <rPr>
        <b/>
        <sz val="10"/>
        <rFont val="Calibri"/>
        <family val="2"/>
        <charset val="1"/>
      </rPr>
      <t xml:space="preserve">Manche 1
</t>
    </r>
    <r>
      <rPr>
        <sz val="10"/>
        <color rgb="FFFF0000"/>
        <rFont val="Calibri"/>
        <family val="2"/>
        <charset val="1"/>
      </rPr>
      <t xml:space="preserve">5 mars 2022
</t>
    </r>
    <r>
      <rPr>
        <b/>
        <sz val="10"/>
        <color rgb="FFFF0000"/>
        <rFont val="Calibri"/>
        <family val="2"/>
        <charset val="1"/>
      </rPr>
      <t xml:space="preserve">Avrillé
</t>
    </r>
    <r>
      <rPr>
        <u/>
        <sz val="10"/>
        <rFont val="Calibri"/>
        <family val="2"/>
        <charset val="1"/>
      </rPr>
      <t xml:space="preserve">Club Organisateur
</t>
    </r>
    <r>
      <rPr>
        <b/>
        <sz val="10"/>
        <color rgb="FFFF0000"/>
        <rFont val="Calibri"/>
        <family val="2"/>
        <charset val="1"/>
      </rPr>
      <t>Soregor Sports</t>
    </r>
  </si>
  <si>
    <r>
      <rPr>
        <b/>
        <sz val="10"/>
        <rFont val="Calibri"/>
        <family val="2"/>
        <charset val="1"/>
      </rPr>
      <t xml:space="preserve">Manche 2
</t>
    </r>
    <r>
      <rPr>
        <sz val="10"/>
        <color rgb="FFFF0000"/>
        <rFont val="Calibri"/>
        <family val="2"/>
        <charset val="1"/>
      </rPr>
      <t xml:space="preserve">11 juin 2022
</t>
    </r>
    <r>
      <rPr>
        <b/>
        <sz val="10"/>
        <color rgb="FFFF0000"/>
        <rFont val="Calibri"/>
        <family val="2"/>
        <charset val="1"/>
      </rPr>
      <t xml:space="preserve">Sablé Solesmes
</t>
    </r>
    <r>
      <rPr>
        <u/>
        <sz val="10"/>
        <rFont val="Calibri"/>
        <family val="2"/>
        <charset val="1"/>
      </rPr>
      <t xml:space="preserve">Club Organisateur
</t>
    </r>
    <r>
      <rPr>
        <b/>
        <sz val="10"/>
        <color rgb="FFFF0000"/>
        <rFont val="Calibri"/>
        <family val="2"/>
        <charset val="1"/>
      </rPr>
      <t>Airbus Nantes</t>
    </r>
  </si>
  <si>
    <r>
      <rPr>
        <b/>
        <sz val="10"/>
        <rFont val="Calibri"/>
        <family val="2"/>
        <charset val="1"/>
      </rPr>
      <t xml:space="preserve">Manche 3
</t>
    </r>
    <r>
      <rPr>
        <sz val="10"/>
        <color rgb="FFFF0000"/>
        <rFont val="Calibri"/>
        <family val="2"/>
        <charset val="1"/>
      </rPr>
      <t xml:space="preserve">3 septembre 2022
</t>
    </r>
    <r>
      <rPr>
        <b/>
        <sz val="10"/>
        <color rgb="FFFF0000"/>
        <rFont val="Calibri"/>
        <family val="2"/>
        <charset val="1"/>
      </rPr>
      <t xml:space="preserve">Laval
</t>
    </r>
    <r>
      <rPr>
        <u/>
        <sz val="10"/>
        <rFont val="Calibri"/>
        <family val="2"/>
        <charset val="1"/>
      </rPr>
      <t xml:space="preserve">Club Organisateur
</t>
    </r>
    <r>
      <rPr>
        <b/>
        <sz val="10"/>
        <color rgb="FFFF0000"/>
        <rFont val="Calibri"/>
        <family val="2"/>
        <charset val="1"/>
      </rPr>
      <t>ASPTT</t>
    </r>
  </si>
  <si>
    <r>
      <rPr>
        <b/>
        <sz val="10"/>
        <rFont val="Calibri"/>
        <family val="2"/>
        <charset val="1"/>
      </rPr>
      <t xml:space="preserve">Manche 4
</t>
    </r>
    <r>
      <rPr>
        <sz val="10"/>
        <color rgb="FFFF0000"/>
        <rFont val="Calibri"/>
        <family val="2"/>
        <charset val="1"/>
      </rPr>
      <t xml:space="preserve">1er octobre 2022
</t>
    </r>
    <r>
      <rPr>
        <b/>
        <sz val="10"/>
        <color rgb="FFFF0000"/>
        <rFont val="Calibri"/>
        <family val="2"/>
        <charset val="1"/>
      </rPr>
      <t xml:space="preserve">Avrillé
</t>
    </r>
    <r>
      <rPr>
        <u/>
        <sz val="10"/>
        <rFont val="Calibri"/>
        <family val="2"/>
        <charset val="1"/>
      </rPr>
      <t xml:space="preserve">Club Organisateur
</t>
    </r>
    <r>
      <rPr>
        <b/>
        <sz val="10"/>
        <color rgb="FFFF0000"/>
        <rFont val="Calibri"/>
        <family val="2"/>
        <charset val="1"/>
      </rPr>
      <t>Orange MLK</t>
    </r>
  </si>
  <si>
    <r>
      <rPr>
        <b/>
        <sz val="10"/>
        <rFont val="Calibri"/>
        <family val="2"/>
        <charset val="1"/>
      </rPr>
      <t xml:space="preserve">Manche 5
</t>
    </r>
    <r>
      <rPr>
        <sz val="10"/>
        <color rgb="FFFF0000"/>
        <rFont val="Calibri"/>
        <family val="2"/>
        <charset val="1"/>
      </rPr>
      <t xml:space="preserve">15 octobre 2022
</t>
    </r>
    <r>
      <rPr>
        <b/>
        <sz val="10"/>
        <color rgb="FFFF0000"/>
        <rFont val="Calibri"/>
        <family val="2"/>
        <charset val="1"/>
      </rPr>
      <t xml:space="preserve">PSGCV (Fontenelles)
</t>
    </r>
    <r>
      <rPr>
        <u/>
        <sz val="10"/>
        <rFont val="Calibri"/>
        <family val="2"/>
        <charset val="1"/>
      </rPr>
      <t xml:space="preserve">Club Organisateur
</t>
    </r>
    <r>
      <rPr>
        <b/>
        <sz val="10"/>
        <color rgb="FFFF0000"/>
        <rFont val="Calibri"/>
        <family val="2"/>
        <charset val="1"/>
      </rPr>
      <t>ASLAN</t>
    </r>
  </si>
  <si>
    <r>
      <rPr>
        <b/>
        <sz val="16"/>
        <color rgb="FF000000"/>
        <rFont val="Comic Sans MS"/>
        <family val="4"/>
        <charset val="1"/>
      </rPr>
      <t>Tableau des rencontres de 2023 pour la 5</t>
    </r>
    <r>
      <rPr>
        <b/>
        <vertAlign val="superscript"/>
        <sz val="16"/>
        <color rgb="FF000000"/>
        <rFont val="Comic Sans MS"/>
        <family val="4"/>
        <charset val="1"/>
      </rPr>
      <t xml:space="preserve">ème </t>
    </r>
    <r>
      <rPr>
        <b/>
        <sz val="16"/>
        <color rgb="FF000000"/>
        <rFont val="Comic Sans MS"/>
        <family val="4"/>
        <charset val="1"/>
      </rPr>
      <t>Division</t>
    </r>
  </si>
  <si>
    <t>Division 5
Poule A</t>
  </si>
  <si>
    <t>Division 5
Poule B</t>
  </si>
  <si>
    <t>Division 5
Poule C</t>
  </si>
  <si>
    <t>Division 5
Poule D</t>
  </si>
  <si>
    <r>
      <rPr>
        <b/>
        <sz val="10"/>
        <rFont val="Calibri"/>
        <family val="2"/>
        <charset val="1"/>
      </rPr>
      <t xml:space="preserve">Manche 1
</t>
    </r>
    <r>
      <rPr>
        <sz val="10"/>
        <color rgb="FFFF0000"/>
        <rFont val="Calibri"/>
        <family val="2"/>
        <charset val="1"/>
      </rPr>
      <t xml:space="preserve">5 mars 2022
</t>
    </r>
    <r>
      <rPr>
        <b/>
        <sz val="10"/>
        <color rgb="FFFF0000"/>
        <rFont val="Calibri"/>
        <family val="2"/>
        <charset val="1"/>
      </rPr>
      <t xml:space="preserve">Cholet
</t>
    </r>
    <r>
      <rPr>
        <u/>
        <sz val="10"/>
        <rFont val="Calibri"/>
        <family val="2"/>
        <charset val="1"/>
      </rPr>
      <t xml:space="preserve">Club Organisateur
</t>
    </r>
    <r>
      <rPr>
        <b/>
        <sz val="10"/>
        <color rgb="FFFF0000"/>
        <rFont val="Calibri"/>
        <family val="2"/>
        <charset val="1"/>
      </rPr>
      <t>THALES</t>
    </r>
  </si>
  <si>
    <r>
      <rPr>
        <b/>
        <sz val="10"/>
        <rFont val="Calibri"/>
        <family val="2"/>
        <charset val="1"/>
      </rPr>
      <t xml:space="preserve">Manche 2
</t>
    </r>
    <r>
      <rPr>
        <sz val="10"/>
        <color rgb="FFFF0000"/>
        <rFont val="Calibri"/>
        <family val="2"/>
        <charset val="1"/>
      </rPr>
      <t xml:space="preserve">11 juin 2022
</t>
    </r>
    <r>
      <rPr>
        <b/>
        <sz val="10"/>
        <color rgb="FFFF0000"/>
        <rFont val="Calibri"/>
        <family val="2"/>
        <charset val="1"/>
      </rPr>
      <t xml:space="preserve">St Jean des Mauvrets
</t>
    </r>
    <r>
      <rPr>
        <u/>
        <sz val="10"/>
        <rFont val="Calibri"/>
        <family val="2"/>
        <charset val="1"/>
      </rPr>
      <t xml:space="preserve">Club Organisateur
</t>
    </r>
    <r>
      <rPr>
        <b/>
        <sz val="10"/>
        <color rgb="FFFF0000"/>
        <rFont val="Calibri"/>
        <family val="2"/>
        <charset val="1"/>
      </rPr>
      <t>Manitou-2</t>
    </r>
  </si>
  <si>
    <r>
      <rPr>
        <b/>
        <sz val="10"/>
        <rFont val="Calibri"/>
        <family val="2"/>
        <charset val="1"/>
      </rPr>
      <t xml:space="preserve">Manche 3
</t>
    </r>
    <r>
      <rPr>
        <sz val="10"/>
        <color rgb="FFFF0000"/>
        <rFont val="Calibri"/>
        <family val="2"/>
        <charset val="1"/>
      </rPr>
      <t xml:space="preserve">3 septembre 2022
</t>
    </r>
    <r>
      <rPr>
        <b/>
        <sz val="10"/>
        <color rgb="FFFF0000"/>
        <rFont val="Calibri"/>
        <family val="2"/>
        <charset val="1"/>
      </rPr>
      <t xml:space="preserve">Anjou Golf Champigné
</t>
    </r>
    <r>
      <rPr>
        <u/>
        <sz val="10"/>
        <rFont val="Calibri"/>
        <family val="2"/>
        <charset val="1"/>
      </rPr>
      <t xml:space="preserve">Club Organisateur
</t>
    </r>
    <r>
      <rPr>
        <b/>
        <sz val="10"/>
        <color rgb="FFFF0000"/>
        <rFont val="Calibri"/>
        <family val="2"/>
        <charset val="1"/>
      </rPr>
      <t>ASGEN</t>
    </r>
  </si>
  <si>
    <r>
      <rPr>
        <b/>
        <sz val="10"/>
        <rFont val="Calibri"/>
        <family val="2"/>
        <charset val="1"/>
      </rPr>
      <t xml:space="preserve">Manche 4
</t>
    </r>
    <r>
      <rPr>
        <sz val="10"/>
        <color rgb="FFFF0000"/>
        <rFont val="Calibri"/>
        <family val="2"/>
        <charset val="1"/>
      </rPr>
      <t xml:space="preserve">1er octobre 2022
</t>
    </r>
    <r>
      <rPr>
        <b/>
        <sz val="10"/>
        <color rgb="FFFF0000"/>
        <rFont val="Calibri"/>
        <family val="2"/>
        <charset val="1"/>
      </rPr>
      <t xml:space="preserve">Savenay
</t>
    </r>
    <r>
      <rPr>
        <u/>
        <sz val="10"/>
        <rFont val="Calibri"/>
        <family val="2"/>
        <charset val="1"/>
      </rPr>
      <t xml:space="preserve">Club Organisateur
</t>
    </r>
    <r>
      <rPr>
        <b/>
        <sz val="10"/>
        <color rgb="FFFF0000"/>
        <rFont val="Calibri"/>
        <family val="2"/>
        <charset val="1"/>
      </rPr>
      <t>ASGESNA</t>
    </r>
  </si>
  <si>
    <r>
      <rPr>
        <b/>
        <sz val="10"/>
        <rFont val="Calibri"/>
        <family val="2"/>
        <charset val="1"/>
      </rPr>
      <t xml:space="preserve">Manche 5
</t>
    </r>
    <r>
      <rPr>
        <sz val="10"/>
        <color rgb="FFFF0000"/>
        <rFont val="Calibri"/>
        <family val="2"/>
        <charset val="1"/>
      </rPr>
      <t xml:space="preserve">15 octobre 2022
</t>
    </r>
    <r>
      <rPr>
        <b/>
        <sz val="10"/>
        <color rgb="FFFF0000"/>
        <rFont val="Calibri"/>
        <family val="2"/>
        <charset val="1"/>
      </rPr>
      <t xml:space="preserve">Nantes Erdre
</t>
    </r>
    <r>
      <rPr>
        <u/>
        <sz val="10"/>
        <rFont val="Calibri"/>
        <family val="2"/>
        <charset val="1"/>
      </rPr>
      <t xml:space="preserve">Club Organisateur
</t>
    </r>
    <r>
      <rPr>
        <b/>
        <sz val="10"/>
        <color rgb="FFFF0000"/>
        <rFont val="Calibri"/>
        <family val="2"/>
        <charset val="1"/>
      </rPr>
      <t>ALC44</t>
    </r>
  </si>
  <si>
    <t>a</t>
  </si>
  <si>
    <t>CHAMPIONNAT de LIGUE GOLF ENTREPRISE 2023 des DIVISIONS 1 - 2 et 3</t>
  </si>
  <si>
    <t>1ère Manche 11 mars</t>
  </si>
  <si>
    <t>2ème Manche   3 juin</t>
  </si>
  <si>
    <t>3ème Manche 02 septembre</t>
  </si>
  <si>
    <t>4ème Manche 30 septembre</t>
  </si>
  <si>
    <t>5ème Manche 14 octobre</t>
  </si>
  <si>
    <t>DIVISION  1</t>
  </si>
  <si>
    <t>D1</t>
  </si>
  <si>
    <t>CLUB</t>
  </si>
  <si>
    <t>SCORE</t>
  </si>
  <si>
    <t>2 F OPEN 49</t>
  </si>
  <si>
    <t>J1</t>
  </si>
  <si>
    <t>J2</t>
  </si>
  <si>
    <t>J3</t>
  </si>
  <si>
    <t>J4</t>
  </si>
  <si>
    <t>J5</t>
  </si>
  <si>
    <t>DIVISION  2</t>
  </si>
  <si>
    <t>D2</t>
  </si>
  <si>
    <t>DIVISION  3 - POULE A</t>
  </si>
  <si>
    <t>D3A</t>
  </si>
  <si>
    <t>ATSCAFF 44</t>
  </si>
  <si>
    <t>SOREGOR Sports</t>
  </si>
  <si>
    <t>AIRBUS ST Nazaire</t>
  </si>
  <si>
    <t>DIVISION 3 -  POULE B</t>
  </si>
  <si>
    <t>D3B</t>
  </si>
  <si>
    <t>CLASSEMENT GENERAL</t>
  </si>
  <si>
    <t>DIVISION 1</t>
  </si>
  <si>
    <t>Place</t>
  </si>
  <si>
    <t>club</t>
  </si>
  <si>
    <t>brut-m1</t>
  </si>
  <si>
    <t>brut-m2</t>
  </si>
  <si>
    <t>brut-m3</t>
  </si>
  <si>
    <t>brut-m4</t>
  </si>
  <si>
    <t>brut-m5</t>
  </si>
  <si>
    <t>C-BRUT</t>
  </si>
  <si>
    <t>DIVISION 2</t>
  </si>
  <si>
    <t>DIVISION 3 - POULE A</t>
  </si>
  <si>
    <t>DIVISION 3 - POULE B</t>
  </si>
  <si>
    <t>ST GOLF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</si>
</sst>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7" x14ac:knownFonts="1">
    <font>
      <sz val="10"/>
      <name val="Arial"/>
      <charset val="1"/>
    </font>
    <font>
      <sz val="11"/>
      <color rgb="FF006100"/>
      <name val="Calibri"/>
      <family val="2"/>
      <charset val="1"/>
    </font>
    <font>
      <b/>
      <sz val="18"/>
      <color rgb="FF0070C0"/>
      <name val="Arial"/>
      <family val="2"/>
      <charset val="1"/>
    </font>
    <font>
      <b/>
      <sz val="16"/>
      <name val="Arial"/>
      <family val="2"/>
      <charset val="1"/>
    </font>
    <font>
      <b/>
      <sz val="10"/>
      <name val="Arial"/>
      <family val="2"/>
      <charset val="1"/>
    </font>
    <font>
      <b/>
      <sz val="11"/>
      <name val="Arial"/>
      <family val="2"/>
      <charset val="1"/>
    </font>
    <font>
      <b/>
      <sz val="11"/>
      <color rgb="FFFF0000"/>
      <name val="Arial"/>
      <family val="2"/>
      <charset val="1"/>
    </font>
    <font>
      <b/>
      <sz val="8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i/>
      <sz val="12"/>
      <name val="Arial"/>
      <family val="2"/>
      <charset val="1"/>
    </font>
    <font>
      <b/>
      <sz val="12"/>
      <name val="Arial"/>
      <family val="2"/>
      <charset val="1"/>
    </font>
    <font>
      <b/>
      <sz val="8"/>
      <color rgb="FF0070C0"/>
      <name val="Arial"/>
      <family val="2"/>
      <charset val="1"/>
    </font>
    <font>
      <b/>
      <sz val="16"/>
      <color rgb="FF000000"/>
      <name val="Comic Sans MS"/>
      <family val="4"/>
      <charset val="1"/>
    </font>
    <font>
      <b/>
      <vertAlign val="superscript"/>
      <sz val="16"/>
      <color rgb="FF000000"/>
      <name val="Comic Sans MS"/>
      <family val="4"/>
      <charset val="1"/>
    </font>
    <font>
      <b/>
      <sz val="10"/>
      <name val="Calibri"/>
      <family val="2"/>
      <charset val="1"/>
    </font>
    <font>
      <sz val="10"/>
      <color rgb="FFFF0000"/>
      <name val="Calibri"/>
      <family val="2"/>
      <charset val="1"/>
    </font>
    <font>
      <b/>
      <sz val="10"/>
      <color rgb="FF0070C0"/>
      <name val="Calibri"/>
      <family val="2"/>
      <charset val="1"/>
    </font>
    <font>
      <u/>
      <sz val="10"/>
      <name val="Calibri"/>
      <family val="2"/>
      <charset val="1"/>
    </font>
    <font>
      <b/>
      <sz val="10"/>
      <color rgb="FFFF0000"/>
      <name val="Calibri"/>
      <family val="2"/>
      <charset val="1"/>
    </font>
    <font>
      <b/>
      <sz val="9"/>
      <name val="Calibri"/>
      <family val="2"/>
      <charset val="1"/>
    </font>
    <font>
      <b/>
      <sz val="9"/>
      <color rgb="FFFF0000"/>
      <name val="Calibri"/>
      <family val="2"/>
      <charset val="1"/>
    </font>
    <font>
      <b/>
      <sz val="16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sz val="16"/>
      <color rgb="FF000000"/>
      <name val="Arial"/>
      <family val="2"/>
      <charset val="1"/>
    </font>
    <font>
      <b/>
      <sz val="8"/>
      <name val="Times New Roman"/>
      <family val="1"/>
      <charset val="1"/>
    </font>
    <font>
      <sz val="8"/>
      <name val="Times New Roman"/>
      <family val="1"/>
      <charset val="1"/>
    </font>
    <font>
      <sz val="8"/>
      <color rgb="FF000000"/>
      <name val="Times New Roman"/>
      <family val="1"/>
      <charset val="1"/>
    </font>
    <font>
      <b/>
      <sz val="8"/>
      <color rgb="FF000000"/>
      <name val="Times New Roman"/>
      <family val="1"/>
      <charset val="1"/>
    </font>
    <font>
      <b/>
      <sz val="12"/>
      <color rgb="FF00008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11"/>
      <color rgb="FF000000"/>
      <name val="Calibri"/>
      <family val="2"/>
      <charset val="1"/>
    </font>
    <font>
      <sz val="12"/>
      <name val="Arial"/>
      <family val="2"/>
      <charset val="1"/>
    </font>
    <font>
      <b/>
      <sz val="8"/>
      <name val="Arial"/>
      <family val="2"/>
      <charset val="1"/>
    </font>
  </fonts>
  <fills count="28">
    <fill>
      <patternFill patternType="none"/>
    </fill>
    <fill>
      <patternFill patternType="gray125"/>
    </fill>
    <fill>
      <patternFill patternType="solid">
        <fgColor rgb="FFC6EFCE"/>
        <bgColor rgb="FFC5E0B4"/>
      </patternFill>
    </fill>
    <fill>
      <patternFill patternType="solid">
        <fgColor rgb="FFDBDBDB"/>
        <bgColor rgb="FFDFDFE0"/>
      </patternFill>
    </fill>
    <fill>
      <patternFill patternType="solid">
        <fgColor rgb="FFC5E0B4"/>
        <bgColor rgb="FFC6EFCE"/>
      </patternFill>
    </fill>
    <fill>
      <patternFill patternType="solid">
        <fgColor rgb="FFDEEBF7"/>
        <bgColor rgb="FFDFDFE0"/>
      </patternFill>
    </fill>
    <fill>
      <patternFill patternType="solid">
        <fgColor rgb="FFFFFFFF"/>
        <bgColor rgb="FFDEEBF7"/>
      </patternFill>
    </fill>
    <fill>
      <patternFill patternType="solid">
        <fgColor rgb="FFC9C9C9"/>
        <bgColor rgb="FFC0C0C0"/>
      </patternFill>
    </fill>
    <fill>
      <patternFill patternType="solid">
        <fgColor rgb="FFA9D18E"/>
        <bgColor rgb="FFC5E0B4"/>
      </patternFill>
    </fill>
    <fill>
      <patternFill patternType="solid">
        <fgColor rgb="FF9DC3E6"/>
        <bgColor rgb="FF99CCFF"/>
      </patternFill>
    </fill>
    <fill>
      <patternFill patternType="solid">
        <fgColor rgb="FF7C7C7C"/>
        <bgColor rgb="FF548235"/>
      </patternFill>
    </fill>
    <fill>
      <patternFill patternType="solid">
        <fgColor rgb="FF548235"/>
        <bgColor rgb="FF339966"/>
      </patternFill>
    </fill>
    <fill>
      <patternFill patternType="solid">
        <fgColor rgb="FF2E75B6"/>
        <bgColor rgb="FF0070C0"/>
      </patternFill>
    </fill>
    <fill>
      <patternFill patternType="solid">
        <fgColor rgb="FF535353"/>
        <bgColor rgb="FF385724"/>
      </patternFill>
    </fill>
    <fill>
      <patternFill patternType="solid">
        <fgColor rgb="FF385724"/>
        <bgColor rgb="FF535353"/>
      </patternFill>
    </fill>
    <fill>
      <patternFill patternType="solid">
        <fgColor rgb="FF1F4E79"/>
        <bgColor rgb="FF003366"/>
      </patternFill>
    </fill>
    <fill>
      <patternFill patternType="solid">
        <fgColor rgb="FF00FFFF"/>
        <bgColor rgb="FF00FFFF"/>
      </patternFill>
    </fill>
    <fill>
      <patternFill patternType="solid">
        <fgColor rgb="FFADB9CA"/>
        <bgColor rgb="FFC0C0C0"/>
      </patternFill>
    </fill>
    <fill>
      <patternFill patternType="solid">
        <fgColor rgb="FFBDD7EE"/>
        <bgColor rgb="FFC9C9C9"/>
      </patternFill>
    </fill>
    <fill>
      <patternFill patternType="solid">
        <fgColor rgb="FF99CCFF"/>
        <bgColor rgb="FF9DC3E6"/>
      </patternFill>
    </fill>
    <fill>
      <patternFill patternType="solid">
        <fgColor rgb="FF92D050"/>
        <bgColor rgb="FFA9D18E"/>
      </patternFill>
    </fill>
    <fill>
      <patternFill patternType="solid">
        <fgColor rgb="FFC0C0C0"/>
        <bgColor rgb="FFC9C9C9"/>
      </patternFill>
    </fill>
    <fill>
      <patternFill patternType="solid">
        <fgColor rgb="FFDFDFE0"/>
        <bgColor rgb="FFDBDBDB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DEEBF7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DEEBF7"/>
      </patternFill>
    </fill>
    <fill>
      <patternFill patternType="solid">
        <fgColor rgb="FF00B05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145">
    <xf numFmtId="0" fontId="0" fillId="0" borderId="0" xfId="0"/>
    <xf numFmtId="0" fontId="15" fillId="17" borderId="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3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6" borderId="0" xfId="0" applyFont="1" applyFill="1" applyAlignment="1">
      <alignment horizontal="left"/>
    </xf>
    <xf numFmtId="0" fontId="6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7" xfId="0" applyFont="1" applyBorder="1" applyAlignment="1">
      <alignment horizontal="center" vertical="center"/>
    </xf>
    <xf numFmtId="0" fontId="5" fillId="10" borderId="4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5" fillId="12" borderId="4" xfId="0" applyFont="1" applyFill="1" applyBorder="1" applyAlignment="1">
      <alignment horizontal="center" vertical="center" wrapText="1"/>
    </xf>
    <xf numFmtId="0" fontId="5" fillId="13" borderId="0" xfId="0" applyFont="1" applyFill="1" applyAlignment="1">
      <alignment horizontal="center" vertical="center" wrapText="1"/>
    </xf>
    <xf numFmtId="0" fontId="5" fillId="14" borderId="0" xfId="0" applyFont="1" applyFill="1" applyAlignment="1">
      <alignment horizontal="center" vertical="center" wrapText="1"/>
    </xf>
    <xf numFmtId="0" fontId="5" fillId="15" borderId="0" xfId="0" applyFont="1" applyFill="1" applyAlignment="1">
      <alignment horizontal="center" vertical="center" wrapText="1"/>
    </xf>
    <xf numFmtId="0" fontId="5" fillId="0" borderId="0" xfId="0" applyFont="1"/>
    <xf numFmtId="0" fontId="6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2" fillId="6" borderId="14" xfId="0" applyFont="1" applyFill="1" applyBorder="1" applyAlignment="1">
      <alignment horizontal="left"/>
    </xf>
    <xf numFmtId="0" fontId="19" fillId="0" borderId="17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wrapText="1"/>
    </xf>
    <xf numFmtId="0" fontId="15" fillId="0" borderId="14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wrapText="1"/>
    </xf>
    <xf numFmtId="0" fontId="15" fillId="0" borderId="18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wrapText="1"/>
    </xf>
    <xf numFmtId="0" fontId="15" fillId="0" borderId="18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wrapText="1"/>
    </xf>
    <xf numFmtId="0" fontId="15" fillId="18" borderId="17" xfId="0" applyFont="1" applyFill="1" applyBorder="1" applyAlignment="1">
      <alignment horizontal="center" vertical="center"/>
    </xf>
    <xf numFmtId="0" fontId="15" fillId="18" borderId="17" xfId="0" applyFont="1" applyFill="1" applyBorder="1" applyAlignment="1">
      <alignment horizontal="center" wrapText="1"/>
    </xf>
    <xf numFmtId="0" fontId="19" fillId="18" borderId="17" xfId="0" applyFont="1" applyFill="1" applyBorder="1" applyAlignment="1">
      <alignment horizontal="center" vertical="center"/>
    </xf>
    <xf numFmtId="0" fontId="21" fillId="18" borderId="17" xfId="0" applyFont="1" applyFill="1" applyBorder="1" applyAlignment="1">
      <alignment horizontal="center" vertical="center"/>
    </xf>
    <xf numFmtId="0" fontId="15" fillId="18" borderId="9" xfId="0" applyFont="1" applyFill="1" applyBorder="1" applyAlignment="1">
      <alignment horizontal="center" wrapText="1"/>
    </xf>
    <xf numFmtId="0" fontId="15" fillId="18" borderId="14" xfId="0" applyFont="1" applyFill="1" applyBorder="1" applyAlignment="1">
      <alignment horizontal="center" vertical="center"/>
    </xf>
    <xf numFmtId="0" fontId="15" fillId="18" borderId="14" xfId="0" applyFont="1" applyFill="1" applyBorder="1" applyAlignment="1">
      <alignment horizontal="center" wrapText="1"/>
    </xf>
    <xf numFmtId="0" fontId="15" fillId="18" borderId="11" xfId="0" applyFont="1" applyFill="1" applyBorder="1" applyAlignment="1">
      <alignment horizontal="center" wrapText="1"/>
    </xf>
    <xf numFmtId="0" fontId="15" fillId="18" borderId="18" xfId="0" applyFont="1" applyFill="1" applyBorder="1" applyAlignment="1">
      <alignment horizontal="center" vertical="center"/>
    </xf>
    <xf numFmtId="0" fontId="15" fillId="18" borderId="18" xfId="0" applyFont="1" applyFill="1" applyBorder="1" applyAlignment="1">
      <alignment horizontal="center" wrapText="1"/>
    </xf>
    <xf numFmtId="0" fontId="15" fillId="18" borderId="13" xfId="0" applyFont="1" applyFill="1" applyBorder="1" applyAlignment="1">
      <alignment horizontal="center" wrapText="1"/>
    </xf>
    <xf numFmtId="0" fontId="20" fillId="0" borderId="17" xfId="0" applyFont="1" applyBorder="1" applyAlignment="1">
      <alignment horizontal="center" vertical="center"/>
    </xf>
    <xf numFmtId="0" fontId="20" fillId="18" borderId="18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20" fillId="0" borderId="14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15" fillId="18" borderId="17" xfId="0" applyFont="1" applyFill="1" applyBorder="1" applyAlignment="1">
      <alignment horizontal="center" vertical="center" wrapText="1"/>
    </xf>
    <xf numFmtId="0" fontId="20" fillId="18" borderId="17" xfId="0" applyFont="1" applyFill="1" applyBorder="1" applyAlignment="1">
      <alignment horizontal="center" vertical="center" wrapText="1"/>
    </xf>
    <xf numFmtId="0" fontId="15" fillId="18" borderId="14" xfId="0" applyFont="1" applyFill="1" applyBorder="1" applyAlignment="1">
      <alignment horizontal="center" vertical="center" wrapText="1"/>
    </xf>
    <xf numFmtId="0" fontId="20" fillId="18" borderId="14" xfId="0" applyFont="1" applyFill="1" applyBorder="1" applyAlignment="1">
      <alignment horizontal="center" vertical="center" wrapText="1"/>
    </xf>
    <xf numFmtId="0" fontId="15" fillId="18" borderId="18" xfId="0" applyFont="1" applyFill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18" borderId="18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4" fillId="0" borderId="0" xfId="0" applyFont="1"/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6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0" xfId="0" applyFont="1"/>
    <xf numFmtId="0" fontId="28" fillId="0" borderId="8" xfId="0" applyFont="1" applyBorder="1" applyAlignment="1">
      <alignment horizontal="center"/>
    </xf>
    <xf numFmtId="0" fontId="28" fillId="0" borderId="17" xfId="0" applyFont="1" applyBorder="1" applyAlignment="1">
      <alignment horizontal="center"/>
    </xf>
    <xf numFmtId="0" fontId="29" fillId="0" borderId="17" xfId="0" applyFont="1" applyBorder="1"/>
    <xf numFmtId="0" fontId="28" fillId="0" borderId="9" xfId="0" applyFont="1" applyBorder="1" applyAlignment="1">
      <alignment horizontal="center"/>
    </xf>
    <xf numFmtId="0" fontId="28" fillId="0" borderId="10" xfId="0" applyFont="1" applyBorder="1" applyAlignment="1">
      <alignment horizontal="center"/>
    </xf>
    <xf numFmtId="0" fontId="30" fillId="0" borderId="14" xfId="0" applyFont="1" applyBorder="1"/>
    <xf numFmtId="164" fontId="31" fillId="0" borderId="14" xfId="0" applyNumberFormat="1" applyFont="1" applyBorder="1" applyAlignment="1">
      <alignment horizontal="center"/>
    </xf>
    <xf numFmtId="0" fontId="31" fillId="0" borderId="14" xfId="0" applyFont="1" applyBorder="1" applyAlignment="1">
      <alignment horizontal="center"/>
    </xf>
    <xf numFmtId="0" fontId="30" fillId="0" borderId="14" xfId="0" applyFont="1" applyBorder="1" applyAlignment="1">
      <alignment horizontal="left"/>
    </xf>
    <xf numFmtId="0" fontId="31" fillId="0" borderId="14" xfId="0" applyFont="1" applyBorder="1" applyAlignment="1">
      <alignment horizontal="left"/>
    </xf>
    <xf numFmtId="0" fontId="30" fillId="0" borderId="11" xfId="0" applyFont="1" applyBorder="1" applyAlignment="1">
      <alignment horizontal="left"/>
    </xf>
    <xf numFmtId="0" fontId="28" fillId="0" borderId="12" xfId="0" applyFont="1" applyBorder="1" applyAlignment="1">
      <alignment horizontal="center"/>
    </xf>
    <xf numFmtId="164" fontId="31" fillId="0" borderId="18" xfId="0" applyNumberFormat="1" applyFont="1" applyBorder="1" applyAlignment="1">
      <alignment horizontal="center"/>
    </xf>
    <xf numFmtId="0" fontId="30" fillId="0" borderId="18" xfId="0" applyFont="1" applyBorder="1"/>
    <xf numFmtId="0" fontId="31" fillId="0" borderId="18" xfId="0" applyFont="1" applyBorder="1" applyAlignment="1">
      <alignment horizontal="center"/>
    </xf>
    <xf numFmtId="0" fontId="30" fillId="0" borderId="18" xfId="0" applyFont="1" applyBorder="1" applyAlignment="1">
      <alignment horizontal="left"/>
    </xf>
    <xf numFmtId="0" fontId="31" fillId="0" borderId="18" xfId="0" applyFont="1" applyBorder="1" applyAlignment="1">
      <alignment horizontal="left"/>
    </xf>
    <xf numFmtId="0" fontId="30" fillId="0" borderId="13" xfId="0" applyFont="1" applyBorder="1" applyAlignment="1">
      <alignment horizontal="left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164" fontId="22" fillId="0" borderId="0" xfId="0" applyNumberFormat="1" applyFont="1" applyAlignment="1">
      <alignment horizontal="center" vertical="center"/>
    </xf>
    <xf numFmtId="164" fontId="27" fillId="0" borderId="0" xfId="0" applyNumberFormat="1" applyFont="1" applyAlignment="1">
      <alignment horizontal="center" vertical="center"/>
    </xf>
    <xf numFmtId="164" fontId="26" fillId="0" borderId="0" xfId="0" applyNumberFormat="1" applyFont="1" applyAlignment="1">
      <alignment horizontal="center"/>
    </xf>
    <xf numFmtId="164" fontId="26" fillId="0" borderId="0" xfId="0" applyNumberFormat="1" applyFont="1"/>
    <xf numFmtId="0" fontId="33" fillId="0" borderId="0" xfId="0" applyFont="1" applyAlignment="1">
      <alignment horizontal="center"/>
    </xf>
    <xf numFmtId="0" fontId="33" fillId="0" borderId="0" xfId="0" applyFont="1"/>
    <xf numFmtId="0" fontId="33" fillId="0" borderId="0" xfId="0" applyFont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9" fillId="0" borderId="14" xfId="0" applyFont="1" applyBorder="1"/>
    <xf numFmtId="0" fontId="34" fillId="6" borderId="14" xfId="1" applyFont="1" applyFill="1" applyBorder="1" applyAlignment="1" applyProtection="1">
      <alignment horizontal="center" vertical="center"/>
    </xf>
    <xf numFmtId="0" fontId="35" fillId="0" borderId="0" xfId="0" applyFont="1"/>
    <xf numFmtId="0" fontId="36" fillId="0" borderId="0" xfId="0" applyFont="1" applyAlignment="1">
      <alignment vertical="center"/>
    </xf>
    <xf numFmtId="0" fontId="29" fillId="23" borderId="14" xfId="0" applyFont="1" applyFill="1" applyBorder="1"/>
    <xf numFmtId="0" fontId="23" fillId="23" borderId="14" xfId="0" applyFont="1" applyFill="1" applyBorder="1" applyAlignment="1">
      <alignment horizontal="center" vertical="center"/>
    </xf>
    <xf numFmtId="0" fontId="34" fillId="24" borderId="14" xfId="1" applyFont="1" applyFill="1" applyBorder="1" applyAlignment="1" applyProtection="1">
      <alignment horizontal="center" vertical="center"/>
    </xf>
    <xf numFmtId="0" fontId="29" fillId="25" borderId="14" xfId="0" applyFont="1" applyFill="1" applyBorder="1"/>
    <xf numFmtId="0" fontId="23" fillId="25" borderId="14" xfId="0" applyFont="1" applyFill="1" applyBorder="1" applyAlignment="1">
      <alignment horizontal="center" vertical="center"/>
    </xf>
    <xf numFmtId="0" fontId="34" fillId="26" borderId="14" xfId="1" applyFont="1" applyFill="1" applyBorder="1" applyAlignment="1" applyProtection="1">
      <alignment horizontal="center" vertical="center"/>
    </xf>
    <xf numFmtId="0" fontId="30" fillId="27" borderId="14" xfId="0" applyFont="1" applyFill="1" applyBorder="1" applyAlignment="1">
      <alignment horizontal="left"/>
    </xf>
    <xf numFmtId="164" fontId="31" fillId="27" borderId="14" xfId="0" applyNumberFormat="1" applyFont="1" applyFill="1" applyBorder="1" applyAlignment="1">
      <alignment horizontal="center"/>
    </xf>
    <xf numFmtId="0" fontId="30" fillId="27" borderId="11" xfId="0" applyFont="1" applyFill="1" applyBorder="1" applyAlignment="1">
      <alignment horizontal="left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15" fillId="18" borderId="16" xfId="0" applyFont="1" applyFill="1" applyBorder="1" applyAlignment="1">
      <alignment horizontal="center" vertical="center" wrapText="1"/>
    </xf>
    <xf numFmtId="0" fontId="13" fillId="16" borderId="15" xfId="0" applyFont="1" applyFill="1" applyBorder="1" applyAlignment="1">
      <alignment horizontal="center" vertical="center"/>
    </xf>
    <xf numFmtId="0" fontId="15" fillId="17" borderId="4" xfId="0" applyFont="1" applyFill="1" applyBorder="1" applyAlignment="1">
      <alignment horizontal="center" vertical="center"/>
    </xf>
    <xf numFmtId="0" fontId="15" fillId="17" borderId="4" xfId="0" applyFont="1" applyFill="1" applyBorder="1" applyAlignment="1">
      <alignment horizontal="center" vertical="center" wrapText="1"/>
    </xf>
    <xf numFmtId="164" fontId="28" fillId="0" borderId="17" xfId="0" applyNumberFormat="1" applyFont="1" applyBorder="1" applyAlignment="1">
      <alignment horizontal="center"/>
    </xf>
    <xf numFmtId="0" fontId="25" fillId="21" borderId="14" xfId="0" applyFont="1" applyFill="1" applyBorder="1" applyAlignment="1">
      <alignment horizontal="center" vertical="center"/>
    </xf>
    <xf numFmtId="0" fontId="28" fillId="0" borderId="17" xfId="0" applyFont="1" applyBorder="1" applyAlignment="1">
      <alignment horizontal="center"/>
    </xf>
    <xf numFmtId="0" fontId="22" fillId="19" borderId="19" xfId="0" applyFont="1" applyFill="1" applyBorder="1" applyAlignment="1">
      <alignment horizontal="center" vertical="center"/>
    </xf>
    <xf numFmtId="0" fontId="23" fillId="20" borderId="4" xfId="0" applyFont="1" applyFill="1" applyBorder="1" applyAlignment="1">
      <alignment horizontal="center" vertical="center" wrapText="1"/>
    </xf>
    <xf numFmtId="0" fontId="25" fillId="19" borderId="14" xfId="0" applyFont="1" applyFill="1" applyBorder="1" applyAlignment="1">
      <alignment horizontal="center" vertical="center"/>
    </xf>
    <xf numFmtId="0" fontId="22" fillId="19" borderId="4" xfId="0" applyFont="1" applyFill="1" applyBorder="1" applyAlignment="1">
      <alignment horizontal="center" vertical="center"/>
    </xf>
    <xf numFmtId="0" fontId="32" fillId="22" borderId="14" xfId="0" applyFont="1" applyFill="1" applyBorder="1" applyAlignment="1">
      <alignment horizontal="center" vertical="center"/>
    </xf>
  </cellXfs>
  <cellStyles count="2">
    <cellStyle name="Normal" xfId="0" builtinId="0"/>
    <cellStyle name="Texte explicatif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548235"/>
      <rgbColor rgb="FF800080"/>
      <rgbColor rgb="FF008080"/>
      <rgbColor rgb="FFC0C0C0"/>
      <rgbColor rgb="FF7C7C7C"/>
      <rgbColor rgb="FFADB9CA"/>
      <rgbColor rgb="FF993366"/>
      <rgbColor rgb="FFC5E0B4"/>
      <rgbColor rgb="FFDEEBF7"/>
      <rgbColor rgb="FF660066"/>
      <rgbColor rgb="FFFF8080"/>
      <rgbColor rgb="FF0070C0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FDFE0"/>
      <rgbColor rgb="FFC6EFCE"/>
      <rgbColor rgb="FFA9D18E"/>
      <rgbColor rgb="FF99CCFF"/>
      <rgbColor rgb="FFFF99CC"/>
      <rgbColor rgb="FFC9C9C9"/>
      <rgbColor rgb="FFDBDBDB"/>
      <rgbColor rgb="FF2E75B6"/>
      <rgbColor rgb="FF33CCCC"/>
      <rgbColor rgb="FF92D050"/>
      <rgbColor rgb="FFFFCC00"/>
      <rgbColor rgb="FFFF9900"/>
      <rgbColor rgb="FFFF6600"/>
      <rgbColor rgb="FF535353"/>
      <rgbColor rgb="FF9DC3E6"/>
      <rgbColor rgb="FF003366"/>
      <rgbColor rgb="FF339966"/>
      <rgbColor rgb="FF003300"/>
      <rgbColor rgb="FF333300"/>
      <rgbColor rgb="FF993300"/>
      <rgbColor rgb="FF993366"/>
      <rgbColor rgb="FF1F4E79"/>
      <rgbColor rgb="FF385724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190440</xdr:colOff>
      <xdr:row>0</xdr:row>
      <xdr:rowOff>0</xdr:rowOff>
    </xdr:from>
    <xdr:to>
      <xdr:col>15</xdr:col>
      <xdr:colOff>113760</xdr:colOff>
      <xdr:row>1</xdr:row>
      <xdr:rowOff>14400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11806920" y="0"/>
          <a:ext cx="729000" cy="36648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190440</xdr:colOff>
      <xdr:row>0</xdr:row>
      <xdr:rowOff>0</xdr:rowOff>
    </xdr:from>
    <xdr:to>
      <xdr:col>15</xdr:col>
      <xdr:colOff>113760</xdr:colOff>
      <xdr:row>1</xdr:row>
      <xdr:rowOff>14400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11806920" y="0"/>
          <a:ext cx="729000" cy="36648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190440</xdr:colOff>
      <xdr:row>0</xdr:row>
      <xdr:rowOff>0</xdr:rowOff>
    </xdr:from>
    <xdr:to>
      <xdr:col>15</xdr:col>
      <xdr:colOff>113760</xdr:colOff>
      <xdr:row>1</xdr:row>
      <xdr:rowOff>14400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11918160" y="0"/>
          <a:ext cx="729000" cy="36648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45"/>
  <sheetViews>
    <sheetView showGridLines="0" zoomScale="161" zoomScaleNormal="100" workbookViewId="0">
      <selection activeCell="E36" sqref="E36"/>
    </sheetView>
  </sheetViews>
  <sheetFormatPr baseColWidth="10" defaultColWidth="9.140625" defaultRowHeight="12.75" x14ac:dyDescent="0.2"/>
  <cols>
    <col min="1" max="1" width="35.7109375" customWidth="1"/>
    <col min="2" max="2" width="5.7109375" customWidth="1"/>
    <col min="3" max="3" width="35.7109375" style="2" customWidth="1"/>
    <col min="4" max="4" width="9.28515625" style="2" customWidth="1"/>
    <col min="5" max="5" width="35.7109375" customWidth="1"/>
    <col min="6" max="6" width="11.7109375" style="2"/>
    <col min="7" max="7" width="13.28515625" customWidth="1"/>
    <col min="8" max="8" width="14" customWidth="1"/>
    <col min="9" max="10" width="19.140625" customWidth="1"/>
    <col min="11" max="1025" width="11.28515625" customWidth="1"/>
  </cols>
  <sheetData>
    <row r="2" spans="1:14" ht="23.25" x14ac:dyDescent="0.2">
      <c r="A2" s="127" t="s">
        <v>0</v>
      </c>
      <c r="B2" s="127"/>
      <c r="C2" s="127"/>
      <c r="D2" s="127"/>
      <c r="E2" s="127"/>
      <c r="F2" s="128"/>
      <c r="G2" s="128"/>
      <c r="H2" s="128"/>
      <c r="I2" s="128"/>
      <c r="J2" s="128"/>
    </row>
    <row r="3" spans="1:14" ht="23.25" x14ac:dyDescent="0.2">
      <c r="A3" s="129" t="s">
        <v>1</v>
      </c>
      <c r="B3" s="129"/>
      <c r="C3" s="129"/>
      <c r="D3" s="129"/>
      <c r="E3" s="129"/>
    </row>
    <row r="4" spans="1:14" ht="23.25" x14ac:dyDescent="0.2">
      <c r="A4" s="130" t="s">
        <v>2</v>
      </c>
      <c r="B4" s="130"/>
      <c r="C4" s="130"/>
      <c r="D4" s="130"/>
      <c r="E4" s="130"/>
      <c r="I4" s="3"/>
      <c r="J4" s="3"/>
      <c r="M4" s="4"/>
      <c r="N4" s="4"/>
    </row>
    <row r="5" spans="1:14" x14ac:dyDescent="0.2">
      <c r="C5" s="3"/>
      <c r="D5" s="3"/>
      <c r="I5" s="3"/>
      <c r="J5" s="3"/>
      <c r="M5" s="4"/>
      <c r="N5" s="4"/>
    </row>
    <row r="6" spans="1:14" ht="30" x14ac:dyDescent="0.2">
      <c r="A6" s="5" t="s">
        <v>3</v>
      </c>
      <c r="B6" s="6"/>
      <c r="C6" s="7" t="s">
        <v>4</v>
      </c>
      <c r="D6" s="6"/>
      <c r="E6" s="8" t="s">
        <v>5</v>
      </c>
      <c r="I6" s="3"/>
      <c r="J6" s="3"/>
      <c r="M6" s="4"/>
      <c r="N6" s="4"/>
    </row>
    <row r="7" spans="1:14" ht="5.0999999999999996" customHeight="1" x14ac:dyDescent="0.2">
      <c r="A7" s="6"/>
      <c r="B7" s="6"/>
      <c r="C7" s="6"/>
      <c r="D7" s="6"/>
      <c r="E7" s="6"/>
      <c r="I7" s="2"/>
      <c r="J7" s="2"/>
    </row>
    <row r="8" spans="1:14" ht="15" x14ac:dyDescent="0.2">
      <c r="A8" s="9" t="s">
        <v>6</v>
      </c>
      <c r="B8" s="6"/>
      <c r="C8" s="9" t="s">
        <v>7</v>
      </c>
      <c r="D8" s="6"/>
      <c r="E8" s="9" t="s">
        <v>8</v>
      </c>
      <c r="I8" s="3"/>
      <c r="J8" s="3"/>
      <c r="M8" s="4"/>
      <c r="N8" s="4"/>
    </row>
    <row r="9" spans="1:14" ht="15" x14ac:dyDescent="0.2">
      <c r="A9" s="10" t="s">
        <v>9</v>
      </c>
      <c r="B9" s="6"/>
      <c r="C9" s="10" t="s">
        <v>10</v>
      </c>
      <c r="D9" s="6"/>
      <c r="E9" s="10" t="s">
        <v>9</v>
      </c>
      <c r="I9" s="3"/>
      <c r="J9" s="3"/>
      <c r="M9" s="4"/>
      <c r="N9" s="4"/>
    </row>
    <row r="10" spans="1:14" ht="15" x14ac:dyDescent="0.2">
      <c r="A10" s="10" t="s">
        <v>8</v>
      </c>
      <c r="B10" s="6"/>
      <c r="C10" s="10" t="s">
        <v>11</v>
      </c>
      <c r="D10" s="6"/>
      <c r="E10" s="10" t="s">
        <v>12</v>
      </c>
      <c r="I10" s="3"/>
      <c r="J10" s="3"/>
      <c r="M10" s="4"/>
      <c r="N10" s="4"/>
    </row>
    <row r="11" spans="1:14" ht="15" x14ac:dyDescent="0.2">
      <c r="A11" s="10" t="s">
        <v>13</v>
      </c>
      <c r="B11" s="6"/>
      <c r="C11" s="10" t="s">
        <v>14</v>
      </c>
      <c r="D11" s="6"/>
      <c r="E11" s="10" t="s">
        <v>14</v>
      </c>
      <c r="F11" s="3"/>
      <c r="G11" s="11"/>
      <c r="I11" s="2"/>
      <c r="J11" s="2"/>
    </row>
    <row r="12" spans="1:14" ht="15" x14ac:dyDescent="0.2">
      <c r="A12" s="10" t="s">
        <v>14</v>
      </c>
      <c r="B12" s="6"/>
      <c r="C12" s="10" t="s">
        <v>15</v>
      </c>
      <c r="D12" s="6"/>
      <c r="E12" s="10" t="s">
        <v>16</v>
      </c>
      <c r="F12" s="3"/>
      <c r="G12" s="11"/>
      <c r="I12" s="3"/>
      <c r="J12" s="3"/>
      <c r="M12" s="4"/>
      <c r="N12" s="4"/>
    </row>
    <row r="13" spans="1:14" ht="15" x14ac:dyDescent="0.2">
      <c r="A13" s="12" t="s">
        <v>17</v>
      </c>
      <c r="B13" s="6"/>
      <c r="C13" s="12" t="s">
        <v>18</v>
      </c>
      <c r="D13" s="6"/>
      <c r="E13" s="12" t="s">
        <v>19</v>
      </c>
      <c r="F13" s="3"/>
      <c r="G13" s="11"/>
      <c r="I13" s="3"/>
      <c r="J13" s="3"/>
      <c r="M13" s="4"/>
      <c r="N13" s="4"/>
    </row>
    <row r="14" spans="1:14" ht="20.100000000000001" customHeight="1" x14ac:dyDescent="0.2">
      <c r="A14" s="13"/>
      <c r="B14" s="13"/>
      <c r="C14" s="13"/>
      <c r="D14" s="13"/>
      <c r="E14" s="13"/>
      <c r="F14" s="3"/>
      <c r="G14" s="11"/>
      <c r="I14" s="3"/>
      <c r="J14" s="3"/>
      <c r="M14" s="4"/>
      <c r="N14" s="4"/>
    </row>
    <row r="15" spans="1:14" ht="30" x14ac:dyDescent="0.2">
      <c r="A15" s="14" t="s">
        <v>20</v>
      </c>
      <c r="B15" s="6"/>
      <c r="C15" s="15" t="s">
        <v>21</v>
      </c>
      <c r="D15" s="6"/>
      <c r="E15" s="16" t="s">
        <v>22</v>
      </c>
      <c r="F15" s="3"/>
      <c r="G15" s="11"/>
      <c r="I15" s="2"/>
      <c r="J15" s="2"/>
    </row>
    <row r="16" spans="1:14" ht="5.0999999999999996" customHeight="1" x14ac:dyDescent="0.2">
      <c r="A16" s="6"/>
      <c r="B16" s="6"/>
      <c r="C16" s="6"/>
      <c r="D16" s="6"/>
      <c r="E16" s="6"/>
      <c r="F16" s="3"/>
      <c r="G16" s="11"/>
      <c r="I16" s="3"/>
      <c r="J16" s="3"/>
      <c r="M16" s="4"/>
      <c r="N16" s="4"/>
    </row>
    <row r="17" spans="1:14" ht="15" x14ac:dyDescent="0.2">
      <c r="A17" s="9" t="s">
        <v>23</v>
      </c>
      <c r="B17" s="6"/>
      <c r="C17" s="9" t="s">
        <v>24</v>
      </c>
      <c r="D17" s="6"/>
      <c r="E17" s="9" t="s">
        <v>25</v>
      </c>
      <c r="I17" s="3"/>
      <c r="J17" s="3"/>
    </row>
    <row r="18" spans="1:14" ht="15" x14ac:dyDescent="0.2">
      <c r="A18" s="10" t="s">
        <v>26</v>
      </c>
      <c r="B18" s="6"/>
      <c r="C18" s="10" t="s">
        <v>27</v>
      </c>
      <c r="D18" s="6"/>
      <c r="E18" s="10" t="s">
        <v>13</v>
      </c>
      <c r="I18" s="3"/>
      <c r="J18" s="3"/>
      <c r="M18" s="17"/>
      <c r="N18" s="4"/>
    </row>
    <row r="19" spans="1:14" ht="15" x14ac:dyDescent="0.2">
      <c r="A19" s="10" t="s">
        <v>7</v>
      </c>
      <c r="B19" s="6"/>
      <c r="C19" s="10" t="s">
        <v>28</v>
      </c>
      <c r="D19" s="6"/>
      <c r="E19" s="10" t="s">
        <v>18</v>
      </c>
      <c r="I19" s="2"/>
      <c r="J19" s="2"/>
    </row>
    <row r="20" spans="1:14" ht="15" x14ac:dyDescent="0.2">
      <c r="A20" s="10" t="s">
        <v>29</v>
      </c>
      <c r="B20" s="6"/>
      <c r="C20" s="10" t="s">
        <v>16</v>
      </c>
      <c r="D20" s="6"/>
      <c r="E20" s="10" t="s">
        <v>30</v>
      </c>
      <c r="I20" s="3"/>
      <c r="J20" s="3"/>
      <c r="M20" s="4"/>
      <c r="N20" s="4"/>
    </row>
    <row r="21" spans="1:14" ht="15" x14ac:dyDescent="0.2">
      <c r="A21" s="10" t="s">
        <v>31</v>
      </c>
      <c r="B21" s="6"/>
      <c r="C21" s="10" t="s">
        <v>32</v>
      </c>
      <c r="D21" s="6"/>
      <c r="E21" s="10" t="s">
        <v>31</v>
      </c>
      <c r="I21" s="3"/>
      <c r="J21" s="3"/>
    </row>
    <row r="22" spans="1:14" ht="15" x14ac:dyDescent="0.2">
      <c r="A22" s="12" t="s">
        <v>32</v>
      </c>
      <c r="B22" s="6"/>
      <c r="C22" s="12" t="s">
        <v>29</v>
      </c>
      <c r="D22" s="6"/>
      <c r="E22" s="18" t="s">
        <v>33</v>
      </c>
      <c r="I22" s="3"/>
      <c r="J22" s="3"/>
      <c r="M22" s="4"/>
      <c r="N22" s="17"/>
    </row>
    <row r="23" spans="1:14" ht="20.100000000000001" customHeight="1" x14ac:dyDescent="0.2">
      <c r="A23" s="6"/>
      <c r="B23" s="6"/>
      <c r="C23" s="6"/>
      <c r="D23" s="6"/>
      <c r="E23" s="6"/>
    </row>
    <row r="24" spans="1:14" ht="30" x14ac:dyDescent="0.2">
      <c r="A24" s="19" t="s">
        <v>34</v>
      </c>
      <c r="B24" s="6"/>
      <c r="C24" s="20" t="s">
        <v>35</v>
      </c>
      <c r="D24" s="6"/>
      <c r="E24" s="21" t="s">
        <v>36</v>
      </c>
    </row>
    <row r="25" spans="1:14" ht="5.0999999999999996" customHeight="1" x14ac:dyDescent="0.2">
      <c r="A25" s="6"/>
      <c r="B25" s="6"/>
      <c r="C25" s="6"/>
      <c r="D25" s="6"/>
      <c r="E25" s="6"/>
    </row>
    <row r="26" spans="1:14" ht="15" x14ac:dyDescent="0.2">
      <c r="A26" s="9" t="s">
        <v>37</v>
      </c>
      <c r="B26" s="6"/>
      <c r="C26" s="9" t="s">
        <v>37</v>
      </c>
      <c r="D26" s="6"/>
      <c r="E26" s="9" t="s">
        <v>38</v>
      </c>
    </row>
    <row r="27" spans="1:14" ht="15" x14ac:dyDescent="0.2">
      <c r="A27" s="10" t="s">
        <v>39</v>
      </c>
      <c r="B27" s="6"/>
      <c r="C27" s="10" t="s">
        <v>40</v>
      </c>
      <c r="D27" s="6"/>
      <c r="E27" s="10" t="s">
        <v>41</v>
      </c>
    </row>
    <row r="28" spans="1:14" ht="15" x14ac:dyDescent="0.2">
      <c r="A28" s="10" t="s">
        <v>9</v>
      </c>
      <c r="B28" s="6"/>
      <c r="C28" s="10" t="s">
        <v>42</v>
      </c>
      <c r="D28" s="6"/>
      <c r="E28" s="10" t="s">
        <v>43</v>
      </c>
    </row>
    <row r="29" spans="1:14" ht="15" x14ac:dyDescent="0.2">
      <c r="A29" s="10" t="s">
        <v>43</v>
      </c>
      <c r="B29" s="6"/>
      <c r="C29" s="10" t="s">
        <v>44</v>
      </c>
      <c r="D29" s="6"/>
      <c r="E29" s="10" t="s">
        <v>45</v>
      </c>
    </row>
    <row r="30" spans="1:14" ht="15" x14ac:dyDescent="0.2">
      <c r="A30" s="10" t="s">
        <v>25</v>
      </c>
      <c r="B30" s="6"/>
      <c r="C30" s="10" t="s">
        <v>46</v>
      </c>
      <c r="D30" s="6"/>
      <c r="E30" s="10" t="s">
        <v>47</v>
      </c>
    </row>
    <row r="31" spans="1:14" ht="15" x14ac:dyDescent="0.2">
      <c r="A31" s="12" t="s">
        <v>19</v>
      </c>
      <c r="B31" s="6"/>
      <c r="C31" s="12" t="s">
        <v>48</v>
      </c>
      <c r="D31" s="6"/>
      <c r="E31" s="18" t="s">
        <v>33</v>
      </c>
    </row>
    <row r="32" spans="1:14" ht="20.100000000000001" customHeight="1" x14ac:dyDescent="0.2">
      <c r="A32" s="6"/>
      <c r="B32" s="6"/>
      <c r="C32" s="6"/>
      <c r="D32" s="6"/>
      <c r="E32" s="6"/>
    </row>
    <row r="33" spans="1:5" ht="30" x14ac:dyDescent="0.2">
      <c r="A33" s="22" t="s">
        <v>49</v>
      </c>
      <c r="B33" s="6"/>
      <c r="C33" s="23" t="s">
        <v>50</v>
      </c>
      <c r="D33" s="6"/>
      <c r="E33" s="24" t="s">
        <v>51</v>
      </c>
    </row>
    <row r="34" spans="1:5" ht="5.0999999999999996" customHeight="1" x14ac:dyDescent="0.2">
      <c r="A34" s="6"/>
      <c r="B34" s="6"/>
      <c r="C34" s="6"/>
      <c r="D34" s="6"/>
      <c r="E34" s="6"/>
    </row>
    <row r="35" spans="1:5" ht="15" x14ac:dyDescent="0.2">
      <c r="A35" s="9" t="s">
        <v>52</v>
      </c>
      <c r="B35" s="6"/>
      <c r="C35" s="9" t="s">
        <v>53</v>
      </c>
      <c r="D35" s="6"/>
      <c r="E35" s="9" t="s">
        <v>54</v>
      </c>
    </row>
    <row r="36" spans="1:5" ht="15" x14ac:dyDescent="0.2">
      <c r="A36" s="10" t="s">
        <v>6</v>
      </c>
      <c r="B36" s="6"/>
      <c r="C36" s="10" t="s">
        <v>55</v>
      </c>
      <c r="D36" s="6"/>
      <c r="E36" s="10" t="s">
        <v>56</v>
      </c>
    </row>
    <row r="37" spans="1:5" ht="15" x14ac:dyDescent="0.2">
      <c r="A37" s="10" t="s">
        <v>57</v>
      </c>
      <c r="B37" s="6"/>
      <c r="C37" s="10" t="s">
        <v>8</v>
      </c>
      <c r="D37" s="6"/>
      <c r="E37" s="10" t="s">
        <v>58</v>
      </c>
    </row>
    <row r="38" spans="1:5" ht="15" x14ac:dyDescent="0.2">
      <c r="A38" s="10" t="s">
        <v>59</v>
      </c>
      <c r="B38" s="6"/>
      <c r="C38" s="10" t="s">
        <v>54</v>
      </c>
      <c r="D38" s="6"/>
      <c r="E38" s="10" t="s">
        <v>46</v>
      </c>
    </row>
    <row r="39" spans="1:5" ht="15" x14ac:dyDescent="0.25">
      <c r="A39" s="10" t="s">
        <v>45</v>
      </c>
      <c r="B39" s="25"/>
      <c r="C39" s="26" t="s">
        <v>60</v>
      </c>
      <c r="D39" s="27"/>
      <c r="E39" s="10" t="s">
        <v>61</v>
      </c>
    </row>
    <row r="40" spans="1:5" ht="15" x14ac:dyDescent="0.25">
      <c r="A40" s="12" t="s">
        <v>62</v>
      </c>
      <c r="B40" s="25"/>
      <c r="C40" s="28" t="s">
        <v>38</v>
      </c>
      <c r="D40" s="27"/>
      <c r="E40" s="18" t="s">
        <v>33</v>
      </c>
    </row>
    <row r="43" spans="1:5" ht="15" x14ac:dyDescent="0.2">
      <c r="A43" s="125" t="s">
        <v>63</v>
      </c>
      <c r="B43" s="125"/>
      <c r="C43" s="125"/>
      <c r="D43" s="125"/>
      <c r="E43" s="125"/>
    </row>
    <row r="44" spans="1:5" ht="15" x14ac:dyDescent="0.2">
      <c r="A44" s="125" t="s">
        <v>64</v>
      </c>
      <c r="B44" s="125"/>
      <c r="C44" s="125"/>
      <c r="D44" s="125"/>
      <c r="E44" s="125"/>
    </row>
    <row r="45" spans="1:5" ht="15.75" x14ac:dyDescent="0.2">
      <c r="A45" s="126" t="s">
        <v>65</v>
      </c>
      <c r="B45" s="126"/>
      <c r="C45" s="126"/>
      <c r="D45" s="126"/>
      <c r="E45" s="126"/>
    </row>
  </sheetData>
  <mergeCells count="7">
    <mergeCell ref="A44:E44"/>
    <mergeCell ref="A45:E45"/>
    <mergeCell ref="A2:E2"/>
    <mergeCell ref="F2:J2"/>
    <mergeCell ref="A3:E3"/>
    <mergeCell ref="A4:E4"/>
    <mergeCell ref="A43:E43"/>
  </mergeCells>
  <printOptions horizontalCentered="1"/>
  <pageMargins left="0.78749999999999998" right="0.78749999999999998" top="1.1812499999999999" bottom="0.98472222222222205" header="0.31527777777777799" footer="0.31527777777777799"/>
  <pageSetup paperSize="9" firstPageNumber="0" orientation="portrait" horizontalDpi="300" verticalDpi="300"/>
  <headerFooter>
    <oddHeader>&amp;C&amp;18CALENDRIER COMPETITIONS CORPOS
&amp;12GRILLE D4D</oddHeader>
    <oddFooter>&amp;L&amp;F - &amp;A&amp;CPage &amp;P - &amp;N&amp;R&amp;D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C32"/>
  <sheetViews>
    <sheetView topLeftCell="A13" zoomScaleNormal="100" workbookViewId="0">
      <selection activeCell="Z23" sqref="Z23:AC23"/>
    </sheetView>
  </sheetViews>
  <sheetFormatPr baseColWidth="10" defaultColWidth="9.140625" defaultRowHeight="12.75" x14ac:dyDescent="0.2"/>
  <cols>
    <col min="1" max="1" width="3.85546875" customWidth="1"/>
    <col min="2" max="2" width="9.28515625" customWidth="1"/>
    <col min="3" max="4" width="4.7109375" customWidth="1"/>
    <col min="5" max="5" width="9.85546875" customWidth="1"/>
    <col min="6" max="6" width="1.28515625" customWidth="1"/>
    <col min="7" max="7" width="3.85546875" customWidth="1"/>
    <col min="8" max="8" width="10.28515625" customWidth="1"/>
    <col min="9" max="10" width="4.7109375" customWidth="1"/>
    <col min="11" max="11" width="9.28515625" customWidth="1"/>
    <col min="12" max="12" width="1.28515625" customWidth="1"/>
    <col min="13" max="13" width="3.85546875" customWidth="1"/>
    <col min="14" max="14" width="9.7109375" customWidth="1"/>
    <col min="15" max="16" width="4.7109375" customWidth="1"/>
    <col min="17" max="17" width="9.28515625" customWidth="1"/>
    <col min="18" max="18" width="1.28515625" customWidth="1"/>
    <col min="19" max="19" width="3.85546875" customWidth="1"/>
    <col min="20" max="20" width="9.28515625" customWidth="1"/>
    <col min="21" max="22" width="4.7109375" customWidth="1"/>
    <col min="23" max="23" width="9.140625" customWidth="1"/>
    <col min="24" max="24" width="1.28515625" customWidth="1"/>
    <col min="25" max="25" width="3.85546875" customWidth="1"/>
    <col min="26" max="26" width="9.85546875" customWidth="1"/>
    <col min="27" max="28" width="4.7109375" customWidth="1"/>
    <col min="29" max="29" width="9.7109375" customWidth="1"/>
    <col min="30" max="1025" width="10.28515625" customWidth="1"/>
  </cols>
  <sheetData>
    <row r="1" spans="1:29" x14ac:dyDescent="0.2">
      <c r="A1" t="s">
        <v>122</v>
      </c>
    </row>
    <row r="2" spans="1:29" ht="20.25" x14ac:dyDescent="0.2">
      <c r="B2" s="140" t="s">
        <v>123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</row>
    <row r="4" spans="1:29" ht="13.5" customHeight="1" x14ac:dyDescent="0.2">
      <c r="A4" s="141" t="s">
        <v>124</v>
      </c>
      <c r="B4" s="141"/>
      <c r="C4" s="141"/>
      <c r="D4" s="141"/>
      <c r="E4" s="141"/>
      <c r="F4" s="73"/>
      <c r="G4" s="141" t="s">
        <v>125</v>
      </c>
      <c r="H4" s="141"/>
      <c r="I4" s="141"/>
      <c r="J4" s="141"/>
      <c r="K4" s="141"/>
      <c r="M4" s="141" t="s">
        <v>126</v>
      </c>
      <c r="N4" s="141"/>
      <c r="O4" s="141"/>
      <c r="P4" s="141"/>
      <c r="Q4" s="141"/>
      <c r="R4" s="74"/>
      <c r="S4" s="141" t="s">
        <v>127</v>
      </c>
      <c r="T4" s="141"/>
      <c r="U4" s="141"/>
      <c r="V4" s="141"/>
      <c r="W4" s="141"/>
      <c r="X4" s="74"/>
      <c r="Y4" s="141" t="s">
        <v>128</v>
      </c>
      <c r="Z4" s="141"/>
      <c r="AA4" s="141"/>
      <c r="AB4" s="141"/>
      <c r="AC4" s="141"/>
    </row>
    <row r="5" spans="1:29" ht="12.75" customHeight="1" x14ac:dyDescent="0.2">
      <c r="A5" s="75"/>
      <c r="B5" s="75"/>
      <c r="C5" s="75"/>
      <c r="D5" s="75"/>
      <c r="E5" s="75"/>
      <c r="F5" s="73"/>
      <c r="G5" s="75"/>
      <c r="H5" s="75"/>
      <c r="I5" s="75"/>
      <c r="J5" s="75"/>
      <c r="K5" s="75"/>
      <c r="M5" s="75"/>
      <c r="N5" s="75"/>
      <c r="O5" s="75"/>
      <c r="P5" s="75"/>
      <c r="Q5" s="75"/>
      <c r="R5" s="74"/>
      <c r="S5" s="75"/>
      <c r="T5" s="75"/>
      <c r="U5" s="75"/>
      <c r="V5" s="75"/>
      <c r="W5" s="75"/>
      <c r="X5" s="74"/>
      <c r="Y5" s="75"/>
      <c r="Z5" s="75"/>
      <c r="AA5" s="75"/>
      <c r="AB5" s="75"/>
      <c r="AC5" s="75"/>
    </row>
    <row r="6" spans="1:29" ht="15.75" x14ac:dyDescent="0.2">
      <c r="A6" s="75"/>
      <c r="B6" s="76"/>
      <c r="C6" s="76"/>
      <c r="D6" s="76"/>
      <c r="E6" s="76"/>
      <c r="F6" s="73"/>
      <c r="G6" s="75"/>
      <c r="H6" s="76"/>
      <c r="I6" s="76"/>
      <c r="J6" s="76"/>
      <c r="K6" s="76"/>
      <c r="L6" s="73"/>
      <c r="M6" s="138" t="s">
        <v>129</v>
      </c>
      <c r="N6" s="138"/>
      <c r="O6" s="138"/>
      <c r="P6" s="138"/>
      <c r="Q6" s="138"/>
      <c r="R6" s="74"/>
      <c r="S6" s="75"/>
      <c r="T6" s="76"/>
      <c r="U6" s="76"/>
      <c r="V6" s="76"/>
      <c r="W6" s="76"/>
      <c r="X6" s="74"/>
      <c r="Y6" s="75"/>
      <c r="Z6" s="76"/>
      <c r="AA6" s="76"/>
      <c r="AB6" s="76"/>
      <c r="AC6" s="76"/>
    </row>
    <row r="7" spans="1:29" ht="20.25" x14ac:dyDescent="0.2">
      <c r="A7" s="77"/>
      <c r="B7" s="78"/>
      <c r="C7" s="78"/>
      <c r="D7" s="78"/>
      <c r="E7" s="78"/>
      <c r="F7" s="79"/>
      <c r="G7" s="79"/>
      <c r="H7" s="79"/>
      <c r="I7" s="79"/>
      <c r="J7" s="79"/>
      <c r="K7" s="79"/>
      <c r="L7" s="79"/>
      <c r="M7" s="80"/>
      <c r="N7" s="81"/>
      <c r="O7" s="81"/>
      <c r="P7" s="81"/>
      <c r="Q7" s="81"/>
      <c r="R7" s="82"/>
      <c r="S7" s="77"/>
      <c r="T7" s="82"/>
      <c r="U7" s="82"/>
      <c r="V7" s="82"/>
      <c r="W7" s="82"/>
      <c r="X7" s="82"/>
      <c r="Y7" s="77"/>
      <c r="Z7" s="82"/>
      <c r="AA7" s="82"/>
      <c r="AB7" s="82"/>
      <c r="AC7" s="82"/>
    </row>
    <row r="8" spans="1:29" x14ac:dyDescent="0.2">
      <c r="A8" s="83" t="s">
        <v>130</v>
      </c>
      <c r="B8" s="84" t="s">
        <v>131</v>
      </c>
      <c r="C8" s="139" t="s">
        <v>132</v>
      </c>
      <c r="D8" s="139"/>
      <c r="E8" s="84" t="s">
        <v>131</v>
      </c>
      <c r="F8" s="85"/>
      <c r="G8" s="84" t="s">
        <v>130</v>
      </c>
      <c r="H8" s="84" t="s">
        <v>131</v>
      </c>
      <c r="I8" s="137" t="s">
        <v>132</v>
      </c>
      <c r="J8" s="137"/>
      <c r="K8" s="84" t="s">
        <v>131</v>
      </c>
      <c r="L8" s="85"/>
      <c r="M8" s="84" t="s">
        <v>130</v>
      </c>
      <c r="N8" s="84" t="s">
        <v>131</v>
      </c>
      <c r="O8" s="139" t="s">
        <v>132</v>
      </c>
      <c r="P8" s="139"/>
      <c r="Q8" s="84" t="s">
        <v>131</v>
      </c>
      <c r="R8" s="85"/>
      <c r="S8" s="84" t="s">
        <v>130</v>
      </c>
      <c r="T8" s="84" t="s">
        <v>131</v>
      </c>
      <c r="U8" s="139" t="s">
        <v>132</v>
      </c>
      <c r="V8" s="139"/>
      <c r="W8" s="84" t="s">
        <v>131</v>
      </c>
      <c r="X8" s="85"/>
      <c r="Y8" s="84" t="s">
        <v>130</v>
      </c>
      <c r="Z8" s="84" t="s">
        <v>131</v>
      </c>
      <c r="AA8" s="139" t="s">
        <v>132</v>
      </c>
      <c r="AB8" s="139"/>
      <c r="AC8" s="86" t="s">
        <v>131</v>
      </c>
    </row>
    <row r="9" spans="1:29" x14ac:dyDescent="0.2">
      <c r="A9" s="87"/>
      <c r="B9" s="88" t="str">
        <f>'Division 1'!I4</f>
        <v>ASGEN</v>
      </c>
      <c r="C9" s="89">
        <v>0</v>
      </c>
      <c r="D9" s="89">
        <v>6</v>
      </c>
      <c r="E9" s="88" t="str">
        <f>'Division 1'!J4</f>
        <v>2F OPEN 49</v>
      </c>
      <c r="F9" s="88"/>
      <c r="G9" s="90"/>
      <c r="H9" s="91" t="s">
        <v>17</v>
      </c>
      <c r="I9" s="89">
        <v>1.5</v>
      </c>
      <c r="J9" s="89">
        <v>4.5</v>
      </c>
      <c r="K9" s="91" t="s">
        <v>14</v>
      </c>
      <c r="L9" s="91"/>
      <c r="M9" s="92"/>
      <c r="N9" s="91" t="s">
        <v>8</v>
      </c>
      <c r="O9" s="89">
        <v>3.5</v>
      </c>
      <c r="P9" s="89">
        <v>2.5</v>
      </c>
      <c r="Q9" s="91" t="s">
        <v>133</v>
      </c>
      <c r="R9" s="91"/>
      <c r="S9" s="92"/>
      <c r="T9" s="88" t="s">
        <v>17</v>
      </c>
      <c r="U9" s="89">
        <v>1</v>
      </c>
      <c r="V9" s="89">
        <v>5</v>
      </c>
      <c r="W9" s="91" t="s">
        <v>13</v>
      </c>
      <c r="X9" s="91"/>
      <c r="Y9" s="92"/>
      <c r="Z9" s="91" t="s">
        <v>13</v>
      </c>
      <c r="AA9" s="89">
        <v>2.5</v>
      </c>
      <c r="AB9" s="89">
        <v>3.5</v>
      </c>
      <c r="AC9" s="93" t="s">
        <v>8</v>
      </c>
    </row>
    <row r="10" spans="1:29" x14ac:dyDescent="0.2">
      <c r="A10" s="87" t="s">
        <v>134</v>
      </c>
      <c r="B10" s="88" t="str">
        <f>'Division 1'!I6</f>
        <v>ASMN Nantes</v>
      </c>
      <c r="C10" s="89">
        <v>3</v>
      </c>
      <c r="D10" s="89">
        <v>3</v>
      </c>
      <c r="E10" s="88" t="str">
        <f>'Division 1'!J6</f>
        <v>AIRBUS Nantes</v>
      </c>
      <c r="F10" s="88"/>
      <c r="G10" s="90" t="s">
        <v>135</v>
      </c>
      <c r="H10" s="91" t="s">
        <v>133</v>
      </c>
      <c r="I10" s="89">
        <v>3.5</v>
      </c>
      <c r="J10" s="89">
        <v>2.5</v>
      </c>
      <c r="K10" s="91" t="s">
        <v>13</v>
      </c>
      <c r="L10" s="91"/>
      <c r="M10" s="92" t="s">
        <v>136</v>
      </c>
      <c r="N10" s="91" t="s">
        <v>13</v>
      </c>
      <c r="O10" s="89">
        <v>3.5</v>
      </c>
      <c r="P10" s="89">
        <v>2.5</v>
      </c>
      <c r="Q10" s="91" t="s">
        <v>14</v>
      </c>
      <c r="R10" s="91"/>
      <c r="S10" s="92" t="s">
        <v>137</v>
      </c>
      <c r="T10" s="88" t="s">
        <v>14</v>
      </c>
      <c r="U10" s="89">
        <v>1</v>
      </c>
      <c r="V10" s="89">
        <v>5</v>
      </c>
      <c r="W10" s="91" t="s">
        <v>8</v>
      </c>
      <c r="X10" s="91"/>
      <c r="Y10" s="92" t="s">
        <v>138</v>
      </c>
      <c r="Z10" s="91" t="s">
        <v>17</v>
      </c>
      <c r="AA10" s="89">
        <v>0.5</v>
      </c>
      <c r="AB10" s="89">
        <v>5.5</v>
      </c>
      <c r="AC10" s="93" t="s">
        <v>6</v>
      </c>
    </row>
    <row r="11" spans="1:29" x14ac:dyDescent="0.2">
      <c r="A11" s="94"/>
      <c r="B11" s="88" t="str">
        <f>'Division 1'!I5</f>
        <v>AS CHU Nantes</v>
      </c>
      <c r="C11" s="95">
        <v>3.5</v>
      </c>
      <c r="D11" s="95">
        <v>2.5</v>
      </c>
      <c r="E11" s="88" t="str">
        <f>'Division 1'!J5</f>
        <v>ASPTT</v>
      </c>
      <c r="F11" s="96"/>
      <c r="G11" s="97"/>
      <c r="H11" s="98" t="s">
        <v>9</v>
      </c>
      <c r="I11" s="95">
        <v>5</v>
      </c>
      <c r="J11" s="95">
        <v>1</v>
      </c>
      <c r="K11" s="98" t="s">
        <v>8</v>
      </c>
      <c r="L11" s="98"/>
      <c r="M11" s="99"/>
      <c r="N11" s="98" t="s">
        <v>9</v>
      </c>
      <c r="O11" s="95">
        <v>5</v>
      </c>
      <c r="P11" s="95">
        <v>1</v>
      </c>
      <c r="Q11" s="98" t="s">
        <v>17</v>
      </c>
      <c r="R11" s="98"/>
      <c r="S11" s="99"/>
      <c r="T11" s="96" t="s">
        <v>6</v>
      </c>
      <c r="U11" s="95">
        <v>4.5</v>
      </c>
      <c r="V11" s="95">
        <v>1.5</v>
      </c>
      <c r="W11" s="98" t="s">
        <v>9</v>
      </c>
      <c r="X11" s="98"/>
      <c r="Y11" s="99"/>
      <c r="Z11" s="98" t="s">
        <v>9</v>
      </c>
      <c r="AA11" s="95">
        <v>3</v>
      </c>
      <c r="AB11" s="95">
        <v>3</v>
      </c>
      <c r="AC11" s="100" t="s">
        <v>14</v>
      </c>
    </row>
    <row r="12" spans="1:29" x14ac:dyDescent="0.2">
      <c r="A12" s="2"/>
      <c r="C12" s="101"/>
      <c r="D12" s="101"/>
      <c r="G12" s="2"/>
      <c r="I12" s="101"/>
      <c r="J12" s="101"/>
      <c r="M12" s="2"/>
      <c r="S12" s="2"/>
      <c r="U12" s="101"/>
      <c r="V12" s="101"/>
      <c r="Y12" s="2"/>
      <c r="AA12" s="102"/>
      <c r="AB12" s="102"/>
    </row>
    <row r="13" spans="1:29" ht="20.25" x14ac:dyDescent="0.2">
      <c r="A13" s="77"/>
      <c r="B13" s="78"/>
      <c r="C13" s="103"/>
      <c r="D13" s="103"/>
      <c r="E13" s="78"/>
      <c r="F13" s="79"/>
      <c r="G13" s="79"/>
      <c r="H13" s="79"/>
      <c r="I13" s="104"/>
      <c r="J13" s="104"/>
      <c r="K13" s="79"/>
      <c r="L13" s="79"/>
      <c r="M13" s="138" t="s">
        <v>139</v>
      </c>
      <c r="N13" s="138"/>
      <c r="O13" s="138"/>
      <c r="P13" s="138"/>
      <c r="Q13" s="138"/>
      <c r="R13" s="82"/>
      <c r="S13" s="77"/>
      <c r="T13" s="82"/>
      <c r="U13" s="105"/>
      <c r="V13" s="105"/>
      <c r="W13" s="82"/>
      <c r="X13" s="82"/>
      <c r="Y13" s="77"/>
      <c r="Z13" s="82"/>
      <c r="AA13" s="106"/>
      <c r="AB13" s="106"/>
      <c r="AC13" s="82"/>
    </row>
    <row r="14" spans="1:29" x14ac:dyDescent="0.2">
      <c r="A14" s="2"/>
      <c r="C14" s="101"/>
      <c r="D14" s="101"/>
      <c r="G14" s="2"/>
      <c r="I14" s="101"/>
      <c r="J14" s="101"/>
      <c r="M14" s="2"/>
      <c r="S14" s="2"/>
      <c r="U14" s="101"/>
      <c r="V14" s="101"/>
      <c r="Y14" s="2"/>
      <c r="AA14" s="102"/>
      <c r="AB14" s="102"/>
    </row>
    <row r="15" spans="1:29" x14ac:dyDescent="0.2">
      <c r="A15" s="83" t="s">
        <v>140</v>
      </c>
      <c r="B15" s="84" t="s">
        <v>131</v>
      </c>
      <c r="C15" s="137" t="s">
        <v>132</v>
      </c>
      <c r="D15" s="137"/>
      <c r="E15" s="84" t="s">
        <v>131</v>
      </c>
      <c r="F15" s="85"/>
      <c r="G15" s="84" t="s">
        <v>140</v>
      </c>
      <c r="H15" s="84" t="s">
        <v>131</v>
      </c>
      <c r="I15" s="137" t="s">
        <v>132</v>
      </c>
      <c r="J15" s="137"/>
      <c r="K15" s="84" t="s">
        <v>131</v>
      </c>
      <c r="L15" s="85"/>
      <c r="M15" s="84" t="s">
        <v>140</v>
      </c>
      <c r="N15" s="84" t="s">
        <v>131</v>
      </c>
      <c r="O15" s="139" t="s">
        <v>132</v>
      </c>
      <c r="P15" s="139"/>
      <c r="Q15" s="84" t="s">
        <v>131</v>
      </c>
      <c r="R15" s="85"/>
      <c r="S15" s="84" t="s">
        <v>140</v>
      </c>
      <c r="T15" s="84" t="s">
        <v>131</v>
      </c>
      <c r="U15" s="137" t="s">
        <v>132</v>
      </c>
      <c r="V15" s="137"/>
      <c r="W15" s="84" t="s">
        <v>131</v>
      </c>
      <c r="X15" s="85"/>
      <c r="Y15" s="84" t="s">
        <v>140</v>
      </c>
      <c r="Z15" s="84" t="s">
        <v>131</v>
      </c>
      <c r="AA15" s="137" t="s">
        <v>132</v>
      </c>
      <c r="AB15" s="137"/>
      <c r="AC15" s="86" t="s">
        <v>131</v>
      </c>
    </row>
    <row r="16" spans="1:29" x14ac:dyDescent="0.2">
      <c r="A16" s="87"/>
      <c r="B16" s="91" t="str">
        <f>'Division 2'!I4</f>
        <v>ASCM Nantes</v>
      </c>
      <c r="C16" s="89">
        <v>0</v>
      </c>
      <c r="D16" s="89">
        <v>6</v>
      </c>
      <c r="E16" s="91" t="str">
        <f>'Division 2'!J4</f>
        <v>ASPEiN</v>
      </c>
      <c r="F16" s="91"/>
      <c r="G16" s="92"/>
      <c r="H16" s="91" t="str">
        <f>'Division 2'!I8</f>
        <v>AS CSAD 49</v>
      </c>
      <c r="I16" s="89">
        <v>4</v>
      </c>
      <c r="J16" s="89">
        <v>2</v>
      </c>
      <c r="K16" s="91" t="str">
        <f>'Division 2'!J8</f>
        <v>ALC 44</v>
      </c>
      <c r="L16" s="91"/>
      <c r="M16" s="92"/>
      <c r="N16" s="91" t="str">
        <f>'Division 2'!I12</f>
        <v>ALC 44</v>
      </c>
      <c r="O16" s="89">
        <v>2.5</v>
      </c>
      <c r="P16" s="89">
        <v>3.5</v>
      </c>
      <c r="Q16" s="91" t="str">
        <f>'Division 2'!J12</f>
        <v>ASPEiN</v>
      </c>
      <c r="R16" s="91"/>
      <c r="S16" s="92"/>
      <c r="T16" s="91" t="str">
        <f>'Division 2'!I16</f>
        <v>2F OPEN 44</v>
      </c>
      <c r="U16" s="89">
        <v>4.5</v>
      </c>
      <c r="V16" s="89">
        <v>1.5</v>
      </c>
      <c r="W16" s="91" t="str">
        <f>'Division 2'!J16</f>
        <v>ASLAN</v>
      </c>
      <c r="X16" s="91"/>
      <c r="Y16" s="92"/>
      <c r="Z16" s="91" t="str">
        <f>'Division 2'!I20</f>
        <v>ASLAN</v>
      </c>
      <c r="AA16" s="89">
        <v>4</v>
      </c>
      <c r="AB16" s="89">
        <v>2</v>
      </c>
      <c r="AC16" s="93" t="str">
        <f>'Division 2'!J20</f>
        <v>ALC 44</v>
      </c>
    </row>
    <row r="17" spans="1:29" x14ac:dyDescent="0.2">
      <c r="A17" s="87" t="s">
        <v>134</v>
      </c>
      <c r="B17" s="91" t="str">
        <f>'Division 2'!I5</f>
        <v>ASLAN</v>
      </c>
      <c r="C17" s="89">
        <v>1</v>
      </c>
      <c r="D17" s="89">
        <v>5</v>
      </c>
      <c r="E17" s="91" t="str">
        <f>'Division 2'!J5</f>
        <v>AS CSAD 49</v>
      </c>
      <c r="F17" s="91"/>
      <c r="G17" s="90" t="s">
        <v>135</v>
      </c>
      <c r="H17" s="91" t="str">
        <f>'Division 2'!I9</f>
        <v>ASPEiN</v>
      </c>
      <c r="I17" s="89">
        <v>5</v>
      </c>
      <c r="J17" s="89">
        <v>1</v>
      </c>
      <c r="K17" s="91" t="str">
        <f>'Division 2'!J9</f>
        <v>ASLAN</v>
      </c>
      <c r="L17" s="91"/>
      <c r="M17" s="92" t="s">
        <v>136</v>
      </c>
      <c r="N17" s="91" t="str">
        <f>'Division 2'!I13</f>
        <v>AS CSAD 49</v>
      </c>
      <c r="O17" s="89">
        <v>3.5</v>
      </c>
      <c r="P17" s="89">
        <v>2.5</v>
      </c>
      <c r="Q17" s="91" t="str">
        <f>'Division 2'!J13</f>
        <v>2F OPEN 44</v>
      </c>
      <c r="R17" s="91"/>
      <c r="S17" s="92" t="s">
        <v>137</v>
      </c>
      <c r="T17" s="91" t="str">
        <f>'Division 2'!I17</f>
        <v>ASPEiN</v>
      </c>
      <c r="U17" s="89">
        <v>0</v>
      </c>
      <c r="V17" s="89">
        <v>6</v>
      </c>
      <c r="W17" s="91" t="str">
        <f>'Division 2'!J17</f>
        <v>AS CSAD 49</v>
      </c>
      <c r="X17" s="91"/>
      <c r="Y17" s="92" t="s">
        <v>138</v>
      </c>
      <c r="Z17" s="91" t="str">
        <f>'Division 2'!I21</f>
        <v>2F OPEN 44</v>
      </c>
      <c r="AA17" s="89">
        <v>2.5</v>
      </c>
      <c r="AB17" s="89">
        <v>3.5</v>
      </c>
      <c r="AC17" s="93" t="str">
        <f>'Division 2'!J21</f>
        <v>ASPEiN</v>
      </c>
    </row>
    <row r="18" spans="1:29" x14ac:dyDescent="0.2">
      <c r="A18" s="94"/>
      <c r="B18" s="98" t="str">
        <f>'Division 2'!I6</f>
        <v>ALC 44</v>
      </c>
      <c r="C18" s="95">
        <v>0</v>
      </c>
      <c r="D18" s="95">
        <v>6</v>
      </c>
      <c r="E18" s="98" t="str">
        <f>'Division 2'!J6</f>
        <v>2F OPEN 44</v>
      </c>
      <c r="F18" s="98"/>
      <c r="G18" s="99"/>
      <c r="H18" s="98" t="str">
        <f>'Division 2'!I10</f>
        <v>2F OPEN 44</v>
      </c>
      <c r="I18" s="95">
        <v>4</v>
      </c>
      <c r="J18" s="95">
        <v>2</v>
      </c>
      <c r="K18" s="98" t="str">
        <f>'Division 2'!J10</f>
        <v>ASCM Nantes</v>
      </c>
      <c r="L18" s="98"/>
      <c r="M18" s="99"/>
      <c r="N18" s="98" t="str">
        <f>'Division 2'!I14</f>
        <v>ASLAN</v>
      </c>
      <c r="O18" s="95">
        <v>5</v>
      </c>
      <c r="P18" s="95">
        <v>1</v>
      </c>
      <c r="Q18" s="98" t="str">
        <f>'Division 2'!J14</f>
        <v>ASCM Nantes</v>
      </c>
      <c r="R18" s="98"/>
      <c r="S18" s="99"/>
      <c r="T18" s="98" t="str">
        <f>'Division 2'!I18</f>
        <v>ASCM Nantes</v>
      </c>
      <c r="U18" s="95">
        <v>2.5</v>
      </c>
      <c r="V18" s="95">
        <v>3.5</v>
      </c>
      <c r="W18" s="98" t="str">
        <f>'Division 2'!J18</f>
        <v>ALC 44</v>
      </c>
      <c r="X18" s="98"/>
      <c r="Y18" s="99"/>
      <c r="Z18" s="98" t="str">
        <f>'Division 2'!I22</f>
        <v>AS CSAD 49</v>
      </c>
      <c r="AA18" s="95">
        <v>6</v>
      </c>
      <c r="AB18" s="95">
        <v>0</v>
      </c>
      <c r="AC18" s="100" t="str">
        <f>'Division 2'!J22</f>
        <v>ASCM Nantes</v>
      </c>
    </row>
    <row r="19" spans="1:29" x14ac:dyDescent="0.2">
      <c r="A19" s="2"/>
      <c r="C19" s="101"/>
      <c r="D19" s="101"/>
      <c r="G19" s="2"/>
      <c r="I19" s="101"/>
      <c r="J19" s="101"/>
      <c r="M19" s="2"/>
      <c r="S19" s="2"/>
      <c r="U19" s="101"/>
      <c r="V19" s="101"/>
      <c r="Y19" s="2"/>
      <c r="AA19" s="102"/>
      <c r="AB19" s="102"/>
    </row>
    <row r="20" spans="1:29" ht="20.25" x14ac:dyDescent="0.2">
      <c r="A20" s="77"/>
      <c r="B20" s="78"/>
      <c r="C20" s="103"/>
      <c r="D20" s="103"/>
      <c r="E20" s="78"/>
      <c r="F20" s="79"/>
      <c r="G20" s="79"/>
      <c r="H20" s="79"/>
      <c r="I20" s="104"/>
      <c r="J20" s="104"/>
      <c r="K20" s="79"/>
      <c r="L20" s="79"/>
      <c r="M20" s="138" t="s">
        <v>141</v>
      </c>
      <c r="N20" s="138"/>
      <c r="O20" s="138"/>
      <c r="P20" s="138"/>
      <c r="Q20" s="138"/>
      <c r="R20" s="82"/>
      <c r="S20" s="77"/>
      <c r="T20" s="82"/>
      <c r="U20" s="105"/>
      <c r="V20" s="105"/>
      <c r="W20" s="82"/>
      <c r="X20" s="82"/>
      <c r="Y20" s="77"/>
      <c r="Z20" s="82"/>
      <c r="AA20" s="106"/>
      <c r="AB20" s="106"/>
      <c r="AC20" s="82"/>
    </row>
    <row r="21" spans="1:29" x14ac:dyDescent="0.2">
      <c r="A21" s="2"/>
      <c r="C21" s="101"/>
      <c r="D21" s="101"/>
      <c r="G21" s="2"/>
      <c r="I21" s="101"/>
      <c r="J21" s="101"/>
      <c r="M21" s="2"/>
      <c r="S21" s="2"/>
      <c r="U21" s="101"/>
      <c r="V21" s="101"/>
      <c r="Y21" s="2"/>
      <c r="AA21" s="102"/>
      <c r="AB21" s="102"/>
    </row>
    <row r="22" spans="1:29" x14ac:dyDescent="0.2">
      <c r="A22" s="83" t="s">
        <v>142</v>
      </c>
      <c r="B22" s="84" t="s">
        <v>131</v>
      </c>
      <c r="C22" s="137" t="s">
        <v>132</v>
      </c>
      <c r="D22" s="137"/>
      <c r="E22" s="84" t="s">
        <v>131</v>
      </c>
      <c r="F22" s="85"/>
      <c r="G22" s="84" t="s">
        <v>142</v>
      </c>
      <c r="H22" s="84" t="s">
        <v>131</v>
      </c>
      <c r="I22" s="137" t="s">
        <v>132</v>
      </c>
      <c r="J22" s="137"/>
      <c r="K22" s="84" t="s">
        <v>131</v>
      </c>
      <c r="L22" s="85"/>
      <c r="M22" s="84" t="s">
        <v>142</v>
      </c>
      <c r="N22" s="84" t="s">
        <v>131</v>
      </c>
      <c r="O22" s="139" t="s">
        <v>132</v>
      </c>
      <c r="P22" s="139"/>
      <c r="Q22" s="84" t="s">
        <v>131</v>
      </c>
      <c r="R22" s="85"/>
      <c r="S22" s="84" t="s">
        <v>142</v>
      </c>
      <c r="T22" s="84" t="s">
        <v>131</v>
      </c>
      <c r="U22" s="137" t="s">
        <v>132</v>
      </c>
      <c r="V22" s="137"/>
      <c r="W22" s="84" t="s">
        <v>131</v>
      </c>
      <c r="X22" s="85"/>
      <c r="Y22" s="84" t="s">
        <v>142</v>
      </c>
      <c r="Z22" s="84" t="s">
        <v>131</v>
      </c>
      <c r="AA22" s="137" t="s">
        <v>132</v>
      </c>
      <c r="AB22" s="137"/>
      <c r="AC22" s="86" t="s">
        <v>131</v>
      </c>
    </row>
    <row r="23" spans="1:29" x14ac:dyDescent="0.2">
      <c r="A23" s="87"/>
      <c r="B23" s="91" t="s">
        <v>9</v>
      </c>
      <c r="C23" s="89">
        <v>3</v>
      </c>
      <c r="D23" s="89">
        <v>3</v>
      </c>
      <c r="E23" s="91" t="s">
        <v>143</v>
      </c>
      <c r="F23" s="91"/>
      <c r="G23" s="92"/>
      <c r="H23" s="91" t="str">
        <f>'Division 3'!I8</f>
        <v>AIRBUS St Nazaire</v>
      </c>
      <c r="I23" s="89">
        <v>0</v>
      </c>
      <c r="J23" s="89">
        <v>6</v>
      </c>
      <c r="K23" s="91" t="str">
        <f>'Division 3'!J8</f>
        <v>ASPTT</v>
      </c>
      <c r="L23" s="91"/>
      <c r="M23" s="92"/>
      <c r="N23" s="91" t="str">
        <f>'Division 3'!I12</f>
        <v>ASPTT</v>
      </c>
      <c r="O23" s="89">
        <v>4.5</v>
      </c>
      <c r="P23" s="89">
        <v>1.5</v>
      </c>
      <c r="Q23" s="91" t="str">
        <f>'Division 3'!J12</f>
        <v>AGJSEP</v>
      </c>
      <c r="R23" s="91"/>
      <c r="S23" s="92"/>
      <c r="T23" s="91" t="s">
        <v>25</v>
      </c>
      <c r="U23" s="89">
        <v>3</v>
      </c>
      <c r="V23" s="89">
        <v>3</v>
      </c>
      <c r="W23" s="91" t="s">
        <v>9</v>
      </c>
      <c r="X23" s="91"/>
      <c r="Y23" s="92"/>
      <c r="Z23" s="122" t="str">
        <f>'Division 3'!I20</f>
        <v>SOREGOR Sport</v>
      </c>
      <c r="AA23" s="123">
        <v>2.5</v>
      </c>
      <c r="AB23" s="123">
        <v>3.5</v>
      </c>
      <c r="AC23" s="124" t="str">
        <f>'Division 3'!J20</f>
        <v>ASPTT</v>
      </c>
    </row>
    <row r="24" spans="1:29" x14ac:dyDescent="0.2">
      <c r="A24" s="87" t="s">
        <v>134</v>
      </c>
      <c r="B24" s="91" t="s">
        <v>144</v>
      </c>
      <c r="C24" s="89">
        <v>4</v>
      </c>
      <c r="D24" s="89">
        <v>2</v>
      </c>
      <c r="E24" s="91" t="s">
        <v>145</v>
      </c>
      <c r="F24" s="91"/>
      <c r="G24" s="90" t="s">
        <v>135</v>
      </c>
      <c r="H24" s="91" t="str">
        <f>'Division 3'!I9</f>
        <v>AGJSEP</v>
      </c>
      <c r="I24" s="89">
        <v>2</v>
      </c>
      <c r="J24" s="89">
        <v>4</v>
      </c>
      <c r="K24" s="91" t="str">
        <f>'Division 3'!J9</f>
        <v>SOREGOR Sport</v>
      </c>
      <c r="L24" s="91"/>
      <c r="M24" s="92" t="s">
        <v>136</v>
      </c>
      <c r="N24" s="91" t="str">
        <f>'Division 3'!I13</f>
        <v>AIRBUS St Nazaire</v>
      </c>
      <c r="O24" s="89">
        <v>2.5</v>
      </c>
      <c r="P24" s="89">
        <v>3.5</v>
      </c>
      <c r="Q24" s="91" t="str">
        <f>'Division 3'!J13</f>
        <v>ATSCAF 44</v>
      </c>
      <c r="R24" s="91"/>
      <c r="S24" s="92" t="s">
        <v>137</v>
      </c>
      <c r="T24" s="91" t="str">
        <f>'Division 3'!I17</f>
        <v>AGJSEP</v>
      </c>
      <c r="U24" s="89">
        <v>1</v>
      </c>
      <c r="V24" s="89">
        <v>5</v>
      </c>
      <c r="W24" s="91" t="str">
        <f>'Division 3'!J17</f>
        <v>AIRBUS St Nazaire</v>
      </c>
      <c r="X24" s="91"/>
      <c r="Y24" s="92" t="s">
        <v>138</v>
      </c>
      <c r="Z24" s="91" t="str">
        <f>'Division 3'!I21</f>
        <v>ATSCAF 44</v>
      </c>
      <c r="AA24" s="89">
        <v>4</v>
      </c>
      <c r="AB24" s="89">
        <v>2</v>
      </c>
      <c r="AC24" s="93" t="str">
        <f>'Division 3'!J21</f>
        <v>AGJSEP</v>
      </c>
    </row>
    <row r="25" spans="1:29" x14ac:dyDescent="0.2">
      <c r="A25" s="94"/>
      <c r="B25" s="98" t="s">
        <v>25</v>
      </c>
      <c r="C25" s="95">
        <v>2</v>
      </c>
      <c r="D25" s="95">
        <v>4</v>
      </c>
      <c r="E25" s="98" t="s">
        <v>37</v>
      </c>
      <c r="F25" s="98"/>
      <c r="G25" s="99"/>
      <c r="H25" s="98" t="str">
        <f>'Division 3'!I10</f>
        <v>ATSCAF 44</v>
      </c>
      <c r="I25" s="95">
        <v>1.5</v>
      </c>
      <c r="J25" s="95">
        <v>4.5</v>
      </c>
      <c r="K25" s="98" t="str">
        <f>'Division 3'!J10</f>
        <v>SGTD Total</v>
      </c>
      <c r="L25" s="98"/>
      <c r="M25" s="99"/>
      <c r="N25" s="98" t="str">
        <f>'Division 3'!I14</f>
        <v>SOREGOR Sport</v>
      </c>
      <c r="O25" s="95">
        <v>3.5</v>
      </c>
      <c r="P25" s="95">
        <v>2.5</v>
      </c>
      <c r="Q25" s="98" t="str">
        <f>'Division 3'!J14</f>
        <v>SGTD Total</v>
      </c>
      <c r="R25" s="98"/>
      <c r="S25" s="99"/>
      <c r="T25" s="98" t="s">
        <v>19</v>
      </c>
      <c r="U25" s="95">
        <v>2.5</v>
      </c>
      <c r="V25" s="95">
        <v>3.5</v>
      </c>
      <c r="W25" s="98" t="s">
        <v>43</v>
      </c>
      <c r="X25" s="98"/>
      <c r="Y25" s="99"/>
      <c r="Z25" s="98" t="str">
        <f>'Division 3'!I22</f>
        <v>AIRBUS St Nazaire</v>
      </c>
      <c r="AA25" s="95">
        <v>2</v>
      </c>
      <c r="AB25" s="95">
        <v>4</v>
      </c>
      <c r="AC25" s="100" t="str">
        <f>'Division 3'!J22</f>
        <v>SGTD Total</v>
      </c>
    </row>
    <row r="26" spans="1:29" x14ac:dyDescent="0.2">
      <c r="A26" s="2"/>
      <c r="C26" s="101"/>
      <c r="D26" s="101"/>
      <c r="G26" s="2"/>
      <c r="I26" s="101"/>
      <c r="J26" s="101"/>
      <c r="M26" s="2"/>
      <c r="S26" s="2"/>
      <c r="U26" s="101"/>
      <c r="V26" s="101"/>
      <c r="W26" t="s">
        <v>72</v>
      </c>
      <c r="Y26" s="2"/>
      <c r="AA26" s="102"/>
      <c r="AB26" s="102"/>
    </row>
    <row r="27" spans="1:29" ht="20.25" x14ac:dyDescent="0.2">
      <c r="A27" s="77"/>
      <c r="B27" s="78"/>
      <c r="C27" s="103"/>
      <c r="D27" s="103"/>
      <c r="E27" s="78"/>
      <c r="F27" s="79"/>
      <c r="G27" s="79"/>
      <c r="H27" s="79"/>
      <c r="I27" s="104"/>
      <c r="J27" s="104"/>
      <c r="K27" s="79"/>
      <c r="L27" s="79"/>
      <c r="M27" s="138" t="s">
        <v>146</v>
      </c>
      <c r="N27" s="138"/>
      <c r="O27" s="138"/>
      <c r="P27" s="138"/>
      <c r="Q27" s="138"/>
      <c r="R27" s="82"/>
      <c r="S27" s="77"/>
      <c r="T27" s="82"/>
      <c r="U27" s="105"/>
      <c r="V27" s="105"/>
      <c r="W27" s="82"/>
      <c r="X27" s="82"/>
      <c r="Y27" s="77"/>
      <c r="Z27" s="82"/>
      <c r="AA27" s="106"/>
      <c r="AB27" s="106"/>
      <c r="AC27" s="82"/>
    </row>
    <row r="28" spans="1:29" x14ac:dyDescent="0.2">
      <c r="A28" s="2"/>
      <c r="C28" s="101"/>
      <c r="D28" s="101"/>
      <c r="G28" s="2"/>
      <c r="I28" s="101"/>
      <c r="J28" s="101"/>
      <c r="M28" s="2"/>
      <c r="S28" s="2"/>
      <c r="U28" s="101"/>
      <c r="V28" s="101"/>
      <c r="Y28" s="2"/>
      <c r="AA28" s="102"/>
      <c r="AB28" s="102"/>
    </row>
    <row r="29" spans="1:29" x14ac:dyDescent="0.2">
      <c r="A29" s="83" t="s">
        <v>147</v>
      </c>
      <c r="B29" s="84" t="s">
        <v>131</v>
      </c>
      <c r="C29" s="137" t="s">
        <v>132</v>
      </c>
      <c r="D29" s="137"/>
      <c r="E29" s="84" t="s">
        <v>131</v>
      </c>
      <c r="F29" s="85"/>
      <c r="G29" s="84" t="s">
        <v>147</v>
      </c>
      <c r="H29" s="84" t="s">
        <v>131</v>
      </c>
      <c r="I29" s="137" t="s">
        <v>132</v>
      </c>
      <c r="J29" s="137"/>
      <c r="K29" s="84" t="s">
        <v>131</v>
      </c>
      <c r="L29" s="85"/>
      <c r="M29" s="84" t="s">
        <v>147</v>
      </c>
      <c r="N29" s="84" t="s">
        <v>131</v>
      </c>
      <c r="O29" s="139" t="s">
        <v>132</v>
      </c>
      <c r="P29" s="139"/>
      <c r="Q29" s="84" t="s">
        <v>131</v>
      </c>
      <c r="R29" s="85"/>
      <c r="S29" s="84" t="s">
        <v>147</v>
      </c>
      <c r="T29" s="84" t="s">
        <v>131</v>
      </c>
      <c r="U29" s="137" t="s">
        <v>132</v>
      </c>
      <c r="V29" s="137"/>
      <c r="W29" s="84" t="s">
        <v>131</v>
      </c>
      <c r="X29" s="85"/>
      <c r="Y29" s="84"/>
      <c r="Z29" s="84" t="s">
        <v>131</v>
      </c>
      <c r="AA29" s="137" t="s">
        <v>132</v>
      </c>
      <c r="AB29" s="137"/>
      <c r="AC29" s="86" t="s">
        <v>131</v>
      </c>
    </row>
    <row r="30" spans="1:29" x14ac:dyDescent="0.2">
      <c r="A30" s="87"/>
      <c r="B30" s="91" t="str">
        <f>'Division 3'!O4</f>
        <v>ASGESNA</v>
      </c>
      <c r="C30" s="89">
        <v>3.5</v>
      </c>
      <c r="D30" s="89">
        <v>2.5</v>
      </c>
      <c r="E30" s="88" t="str">
        <f>'Division 3'!P4</f>
        <v>COSTA</v>
      </c>
      <c r="F30" s="88"/>
      <c r="G30" s="90"/>
      <c r="H30" s="91" t="str">
        <f>'Division 3'!O8</f>
        <v>2F OPEN 49</v>
      </c>
      <c r="I30" s="89">
        <v>0</v>
      </c>
      <c r="J30" s="89">
        <v>6</v>
      </c>
      <c r="K30" s="91" t="str">
        <f>'Division 3'!P8</f>
        <v>ST Golf</v>
      </c>
      <c r="L30" s="91"/>
      <c r="M30" s="92"/>
      <c r="N30" s="91" t="str">
        <f>'Division 3'!O12</f>
        <v>ST Golf</v>
      </c>
      <c r="O30" s="89">
        <v>4</v>
      </c>
      <c r="P30" s="89">
        <v>2</v>
      </c>
      <c r="Q30" s="91" t="str">
        <f>'Division 3'!P12</f>
        <v>COSTA</v>
      </c>
      <c r="R30" s="88"/>
      <c r="S30" s="90"/>
      <c r="T30" s="91" t="str">
        <f>'Division 3'!O16</f>
        <v>PGA Police</v>
      </c>
      <c r="U30" s="89">
        <v>5</v>
      </c>
      <c r="V30" s="89">
        <v>1</v>
      </c>
      <c r="W30" s="91" t="str">
        <f>'Division 3'!P16</f>
        <v>AS TONUS</v>
      </c>
      <c r="X30" s="91"/>
      <c r="Y30" s="92"/>
      <c r="Z30" s="91" t="str">
        <f>'Division 3'!O20</f>
        <v>AS TONUS</v>
      </c>
      <c r="AA30" s="89">
        <v>4.5</v>
      </c>
      <c r="AB30" s="89">
        <v>1.5</v>
      </c>
      <c r="AC30" s="93" t="str">
        <f>'Division 3'!P20</f>
        <v>ST Golf</v>
      </c>
    </row>
    <row r="31" spans="1:29" x14ac:dyDescent="0.2">
      <c r="A31" s="87" t="s">
        <v>134</v>
      </c>
      <c r="B31" s="91" t="str">
        <f>'Division 3'!O5</f>
        <v>AS TONUS</v>
      </c>
      <c r="C31" s="89">
        <v>2.5</v>
      </c>
      <c r="D31" s="89">
        <v>3.5</v>
      </c>
      <c r="E31" s="88" t="str">
        <f>'Division 3'!P5</f>
        <v>2F OPEN 49</v>
      </c>
      <c r="F31" s="88"/>
      <c r="G31" s="90" t="s">
        <v>135</v>
      </c>
      <c r="H31" s="91" t="str">
        <f>'Division 3'!O9</f>
        <v>COSTA</v>
      </c>
      <c r="I31" s="89">
        <v>1.5</v>
      </c>
      <c r="J31" s="89">
        <v>4.5</v>
      </c>
      <c r="K31" s="91" t="str">
        <f>'Division 3'!P9</f>
        <v>AS TONUS</v>
      </c>
      <c r="L31" s="91"/>
      <c r="M31" s="92" t="s">
        <v>136</v>
      </c>
      <c r="N31" s="91" t="str">
        <f>'Division 3'!O13</f>
        <v>2F OPEN 49</v>
      </c>
      <c r="O31" s="89">
        <v>3</v>
      </c>
      <c r="P31" s="89">
        <v>3</v>
      </c>
      <c r="Q31" s="91" t="str">
        <f>'Division 3'!P13</f>
        <v>PGA Police</v>
      </c>
      <c r="R31" s="88"/>
      <c r="S31" s="92" t="s">
        <v>137</v>
      </c>
      <c r="T31" s="91" t="str">
        <f>'Division 3'!O17</f>
        <v>COSTA</v>
      </c>
      <c r="U31" s="89">
        <v>1</v>
      </c>
      <c r="V31" s="89">
        <v>5</v>
      </c>
      <c r="W31" s="91" t="str">
        <f>'Division 3'!P17</f>
        <v>2F OPEN 49</v>
      </c>
      <c r="X31" s="91"/>
      <c r="Y31" s="92" t="s">
        <v>138</v>
      </c>
      <c r="Z31" s="91" t="str">
        <f>'Division 3'!O21</f>
        <v>PGA Police</v>
      </c>
      <c r="AA31" s="89">
        <v>6</v>
      </c>
      <c r="AB31" s="89">
        <v>0</v>
      </c>
      <c r="AC31" s="93" t="str">
        <f>'Division 3'!P21</f>
        <v>COSTA</v>
      </c>
    </row>
    <row r="32" spans="1:29" x14ac:dyDescent="0.2">
      <c r="A32" s="94"/>
      <c r="B32" s="98" t="str">
        <f>'Division 3'!O6</f>
        <v>ST Golf</v>
      </c>
      <c r="C32" s="95">
        <v>2.5</v>
      </c>
      <c r="D32" s="95">
        <v>3.5</v>
      </c>
      <c r="E32" s="96" t="str">
        <f>'Division 3'!P6</f>
        <v>PGA Police</v>
      </c>
      <c r="F32" s="96"/>
      <c r="G32" s="97"/>
      <c r="H32" s="98" t="str">
        <f>'Division 3'!O10</f>
        <v>PGA Police</v>
      </c>
      <c r="I32" s="95">
        <v>3</v>
      </c>
      <c r="J32" s="95">
        <v>3</v>
      </c>
      <c r="K32" s="98" t="str">
        <f>'Division 3'!P10</f>
        <v>ASGESNA</v>
      </c>
      <c r="L32" s="98"/>
      <c r="M32" s="99"/>
      <c r="N32" s="98" t="str">
        <f>'Division 3'!O14</f>
        <v>AS TONUS</v>
      </c>
      <c r="O32" s="95">
        <v>2.5</v>
      </c>
      <c r="P32" s="95">
        <v>3.5</v>
      </c>
      <c r="Q32" s="98" t="str">
        <f>'Division 3'!P14</f>
        <v>ASGESNA</v>
      </c>
      <c r="R32" s="96"/>
      <c r="S32" s="97"/>
      <c r="T32" s="98" t="str">
        <f>'Division 3'!O18</f>
        <v>ASGESNA</v>
      </c>
      <c r="U32" s="95">
        <v>1</v>
      </c>
      <c r="V32" s="95">
        <v>5</v>
      </c>
      <c r="W32" s="98" t="str">
        <f>'Division 3'!P18</f>
        <v>ST Golf</v>
      </c>
      <c r="X32" s="98"/>
      <c r="Y32" s="99"/>
      <c r="Z32" s="98" t="str">
        <f>'Division 3'!O22</f>
        <v>2F OPEN 49</v>
      </c>
      <c r="AA32" s="95">
        <v>3</v>
      </c>
      <c r="AB32" s="95">
        <v>3</v>
      </c>
      <c r="AC32" s="100" t="str">
        <f>'Division 3'!P22</f>
        <v>ASGESNA</v>
      </c>
    </row>
  </sheetData>
  <mergeCells count="30">
    <mergeCell ref="B2:AB2"/>
    <mergeCell ref="A4:E4"/>
    <mergeCell ref="G4:K4"/>
    <mergeCell ref="M4:Q4"/>
    <mergeCell ref="S4:W4"/>
    <mergeCell ref="Y4:AC4"/>
    <mergeCell ref="M6:Q6"/>
    <mergeCell ref="C8:D8"/>
    <mergeCell ref="I8:J8"/>
    <mergeCell ref="O8:P8"/>
    <mergeCell ref="U8:V8"/>
    <mergeCell ref="AA8:AB8"/>
    <mergeCell ref="M13:Q13"/>
    <mergeCell ref="C15:D15"/>
    <mergeCell ref="I15:J15"/>
    <mergeCell ref="O15:P15"/>
    <mergeCell ref="U15:V15"/>
    <mergeCell ref="AA15:AB15"/>
    <mergeCell ref="M20:Q20"/>
    <mergeCell ref="C22:D22"/>
    <mergeCell ref="I22:J22"/>
    <mergeCell ref="O22:P22"/>
    <mergeCell ref="U22:V22"/>
    <mergeCell ref="AA22:AB22"/>
    <mergeCell ref="M27:Q27"/>
    <mergeCell ref="C29:D29"/>
    <mergeCell ref="I29:J29"/>
    <mergeCell ref="O29:P29"/>
    <mergeCell ref="U29:V29"/>
    <mergeCell ref="AA29:AB29"/>
  </mergeCells>
  <pageMargins left="0.7" right="0.7" top="0.75" bottom="0.75" header="0.51180555555555496" footer="0.51180555555555496"/>
  <pageSetup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C2:K40"/>
  <sheetViews>
    <sheetView tabSelected="1" topLeftCell="A5" zoomScale="85" zoomScaleNormal="85" workbookViewId="0">
      <selection activeCell="D17" sqref="D17:J17"/>
    </sheetView>
  </sheetViews>
  <sheetFormatPr baseColWidth="10" defaultColWidth="9.140625" defaultRowHeight="12.75" x14ac:dyDescent="0.2"/>
  <cols>
    <col min="1" max="1" width="10.28515625" customWidth="1"/>
    <col min="2" max="2" width="2.140625" customWidth="1"/>
    <col min="3" max="3" width="7.85546875" customWidth="1"/>
    <col min="4" max="4" width="16.28515625" customWidth="1"/>
    <col min="5" max="10" width="15.28515625" customWidth="1"/>
    <col min="11" max="11" width="10.28515625" customWidth="1"/>
    <col min="12" max="14" width="6.140625" customWidth="1"/>
    <col min="15" max="15" width="5" customWidth="1"/>
    <col min="16" max="1007" width="10.28515625" customWidth="1"/>
    <col min="1008" max="1025" width="9.140625" customWidth="1"/>
  </cols>
  <sheetData>
    <row r="2" spans="3:10" ht="20.25" x14ac:dyDescent="0.2">
      <c r="C2" s="143" t="s">
        <v>123</v>
      </c>
      <c r="D2" s="143"/>
      <c r="E2" s="143"/>
      <c r="F2" s="143"/>
      <c r="G2" s="143"/>
      <c r="H2" s="143"/>
      <c r="I2" s="143"/>
      <c r="J2" s="143"/>
    </row>
    <row r="4" spans="3:10" ht="15.75" x14ac:dyDescent="0.2">
      <c r="C4" s="144" t="s">
        <v>148</v>
      </c>
      <c r="D4" s="144"/>
      <c r="E4" s="144"/>
      <c r="F4" s="144"/>
      <c r="G4" s="144"/>
      <c r="H4" s="144"/>
      <c r="I4" s="144"/>
      <c r="J4" s="144"/>
    </row>
    <row r="5" spans="3:10" x14ac:dyDescent="0.2">
      <c r="C5" s="107"/>
      <c r="D5" s="108"/>
      <c r="E5" s="107"/>
      <c r="F5" s="77"/>
      <c r="G5" s="77"/>
      <c r="H5" s="77"/>
      <c r="I5" s="77"/>
      <c r="J5" s="109"/>
    </row>
    <row r="6" spans="3:10" ht="15.75" x14ac:dyDescent="0.2">
      <c r="C6" s="142" t="s">
        <v>149</v>
      </c>
      <c r="D6" s="142"/>
      <c r="E6" s="142"/>
      <c r="F6" s="142"/>
      <c r="G6" s="142"/>
      <c r="H6" s="142"/>
      <c r="I6" s="142"/>
      <c r="J6" s="142"/>
    </row>
    <row r="7" spans="3:10" x14ac:dyDescent="0.2">
      <c r="C7" s="110" t="s">
        <v>150</v>
      </c>
      <c r="D7" s="110" t="s">
        <v>151</v>
      </c>
      <c r="E7" s="110" t="s">
        <v>152</v>
      </c>
      <c r="F7" s="110" t="s">
        <v>153</v>
      </c>
      <c r="G7" s="110" t="s">
        <v>154</v>
      </c>
      <c r="H7" s="110" t="s">
        <v>155</v>
      </c>
      <c r="I7" s="110" t="s">
        <v>156</v>
      </c>
      <c r="J7" s="110" t="s">
        <v>157</v>
      </c>
    </row>
    <row r="8" spans="3:10" ht="15" x14ac:dyDescent="0.2">
      <c r="C8" s="111">
        <v>1</v>
      </c>
      <c r="D8" s="116" t="s">
        <v>6</v>
      </c>
      <c r="E8" s="117">
        <v>5</v>
      </c>
      <c r="F8" s="117">
        <v>5</v>
      </c>
      <c r="G8" s="117">
        <v>3</v>
      </c>
      <c r="H8" s="117">
        <v>5</v>
      </c>
      <c r="I8" s="117">
        <v>5</v>
      </c>
      <c r="J8" s="118">
        <f t="shared" ref="J8:J13" si="0">SUM(E8:I8)</f>
        <v>23</v>
      </c>
    </row>
    <row r="9" spans="3:10" ht="15" x14ac:dyDescent="0.2">
      <c r="C9" s="111">
        <v>2</v>
      </c>
      <c r="D9" s="112" t="s">
        <v>8</v>
      </c>
      <c r="E9" s="111">
        <v>4</v>
      </c>
      <c r="F9" s="111">
        <v>3</v>
      </c>
      <c r="G9" s="111">
        <v>5</v>
      </c>
      <c r="H9" s="111">
        <v>5</v>
      </c>
      <c r="I9" s="111">
        <v>5</v>
      </c>
      <c r="J9" s="113">
        <f t="shared" si="0"/>
        <v>22</v>
      </c>
    </row>
    <row r="10" spans="3:10" ht="15" x14ac:dyDescent="0.2">
      <c r="C10" s="111">
        <v>3</v>
      </c>
      <c r="D10" s="112" t="s">
        <v>9</v>
      </c>
      <c r="E10" s="111">
        <v>3</v>
      </c>
      <c r="F10" s="111">
        <v>5</v>
      </c>
      <c r="G10" s="111">
        <v>5</v>
      </c>
      <c r="H10" s="111">
        <v>3</v>
      </c>
      <c r="I10" s="111">
        <v>4</v>
      </c>
      <c r="J10" s="113">
        <f t="shared" si="0"/>
        <v>20</v>
      </c>
    </row>
    <row r="11" spans="3:10" ht="15" x14ac:dyDescent="0.2">
      <c r="C11" s="111">
        <v>4</v>
      </c>
      <c r="D11" s="112" t="s">
        <v>14</v>
      </c>
      <c r="E11" s="111">
        <v>3</v>
      </c>
      <c r="F11" s="111">
        <v>5</v>
      </c>
      <c r="G11" s="111">
        <v>5</v>
      </c>
      <c r="H11" s="111">
        <v>3</v>
      </c>
      <c r="I11" s="111">
        <v>4</v>
      </c>
      <c r="J11" s="113">
        <f t="shared" si="0"/>
        <v>20</v>
      </c>
    </row>
    <row r="12" spans="3:10" ht="15" x14ac:dyDescent="0.2">
      <c r="C12" s="111">
        <v>5</v>
      </c>
      <c r="D12" s="112" t="s">
        <v>13</v>
      </c>
      <c r="E12" s="111">
        <v>5</v>
      </c>
      <c r="F12" s="111">
        <v>3</v>
      </c>
      <c r="G12" s="111">
        <v>3</v>
      </c>
      <c r="H12" s="111">
        <v>5</v>
      </c>
      <c r="I12" s="111">
        <v>3</v>
      </c>
      <c r="J12" s="113">
        <f t="shared" si="0"/>
        <v>19</v>
      </c>
    </row>
    <row r="13" spans="3:10" ht="15" x14ac:dyDescent="0.2">
      <c r="C13" s="111">
        <v>6</v>
      </c>
      <c r="D13" s="119" t="s">
        <v>17</v>
      </c>
      <c r="E13" s="120">
        <v>4</v>
      </c>
      <c r="F13" s="120">
        <v>3</v>
      </c>
      <c r="G13" s="120">
        <v>3</v>
      </c>
      <c r="H13" s="120">
        <v>3</v>
      </c>
      <c r="I13" s="120">
        <v>3</v>
      </c>
      <c r="J13" s="121">
        <f t="shared" si="0"/>
        <v>16</v>
      </c>
    </row>
    <row r="14" spans="3:10" x14ac:dyDescent="0.2">
      <c r="C14" s="109"/>
    </row>
    <row r="15" spans="3:10" ht="15.75" x14ac:dyDescent="0.2">
      <c r="C15" s="142" t="s">
        <v>158</v>
      </c>
      <c r="D15" s="142"/>
      <c r="E15" s="142"/>
      <c r="F15" s="142"/>
      <c r="G15" s="142"/>
      <c r="H15" s="142"/>
      <c r="I15" s="142"/>
      <c r="J15" s="142"/>
    </row>
    <row r="16" spans="3:10" x14ac:dyDescent="0.2">
      <c r="C16" s="110" t="s">
        <v>150</v>
      </c>
      <c r="D16" s="110" t="s">
        <v>151</v>
      </c>
      <c r="E16" s="110" t="s">
        <v>152</v>
      </c>
      <c r="F16" s="110" t="s">
        <v>153</v>
      </c>
      <c r="G16" s="110" t="s">
        <v>154</v>
      </c>
      <c r="H16" s="110" t="s">
        <v>155</v>
      </c>
      <c r="I16" s="110" t="s">
        <v>156</v>
      </c>
      <c r="J16" s="110" t="s">
        <v>157</v>
      </c>
    </row>
    <row r="17" spans="3:11" ht="15" x14ac:dyDescent="0.2">
      <c r="C17" s="111">
        <v>1</v>
      </c>
      <c r="D17" s="116" t="s">
        <v>26</v>
      </c>
      <c r="E17" s="117">
        <v>5</v>
      </c>
      <c r="F17" s="117">
        <v>5</v>
      </c>
      <c r="G17" s="117">
        <v>5</v>
      </c>
      <c r="H17" s="117">
        <v>5</v>
      </c>
      <c r="I17" s="117">
        <v>5</v>
      </c>
      <c r="J17" s="118">
        <f t="shared" ref="J17:J22" si="1">SUM(E17:I17)</f>
        <v>25</v>
      </c>
      <c r="K17" s="114"/>
    </row>
    <row r="18" spans="3:11" ht="15" x14ac:dyDescent="0.2">
      <c r="C18" s="111">
        <v>2</v>
      </c>
      <c r="D18" s="112" t="s">
        <v>32</v>
      </c>
      <c r="E18" s="111">
        <v>5</v>
      </c>
      <c r="F18" s="111">
        <v>5</v>
      </c>
      <c r="G18" s="111">
        <v>3</v>
      </c>
      <c r="H18" s="111">
        <v>5</v>
      </c>
      <c r="I18" s="111">
        <v>3</v>
      </c>
      <c r="J18" s="113">
        <f t="shared" si="1"/>
        <v>21</v>
      </c>
      <c r="K18" s="114"/>
    </row>
    <row r="19" spans="3:11" ht="15" x14ac:dyDescent="0.2">
      <c r="C19" s="111">
        <v>3</v>
      </c>
      <c r="D19" s="112" t="s">
        <v>23</v>
      </c>
      <c r="E19" s="111">
        <v>5</v>
      </c>
      <c r="F19" s="111">
        <v>5</v>
      </c>
      <c r="G19" s="111">
        <v>5</v>
      </c>
      <c r="H19" s="111">
        <v>0</v>
      </c>
      <c r="I19" s="111">
        <v>5</v>
      </c>
      <c r="J19" s="113">
        <f t="shared" si="1"/>
        <v>20</v>
      </c>
    </row>
    <row r="20" spans="3:11" ht="15" x14ac:dyDescent="0.2">
      <c r="C20" s="111">
        <v>4</v>
      </c>
      <c r="D20" s="112" t="s">
        <v>29</v>
      </c>
      <c r="E20" s="111">
        <v>3</v>
      </c>
      <c r="F20" s="111">
        <v>2</v>
      </c>
      <c r="G20" s="111">
        <v>5</v>
      </c>
      <c r="H20" s="111">
        <v>3</v>
      </c>
      <c r="I20" s="111">
        <v>5</v>
      </c>
      <c r="J20" s="113">
        <f t="shared" ref="J20" si="2">SUM(E20:I20)</f>
        <v>18</v>
      </c>
    </row>
    <row r="21" spans="3:11" ht="15" x14ac:dyDescent="0.2">
      <c r="C21" s="111">
        <v>5</v>
      </c>
      <c r="D21" s="119" t="s">
        <v>7</v>
      </c>
      <c r="E21" s="120">
        <v>3</v>
      </c>
      <c r="F21" s="120">
        <v>3</v>
      </c>
      <c r="G21" s="120">
        <v>3</v>
      </c>
      <c r="H21" s="120">
        <v>5</v>
      </c>
      <c r="I21" s="120">
        <v>3</v>
      </c>
      <c r="J21" s="121">
        <f t="shared" si="1"/>
        <v>17</v>
      </c>
    </row>
    <row r="22" spans="3:11" ht="15" x14ac:dyDescent="0.2">
      <c r="C22" s="111">
        <v>6</v>
      </c>
      <c r="D22" s="119" t="s">
        <v>31</v>
      </c>
      <c r="E22" s="120">
        <v>3</v>
      </c>
      <c r="F22" s="120">
        <v>3</v>
      </c>
      <c r="G22" s="120">
        <v>2</v>
      </c>
      <c r="H22" s="120">
        <v>3</v>
      </c>
      <c r="I22" s="120">
        <v>3</v>
      </c>
      <c r="J22" s="121">
        <f t="shared" si="1"/>
        <v>14</v>
      </c>
    </row>
    <row r="23" spans="3:11" x14ac:dyDescent="0.2">
      <c r="C23" s="109"/>
      <c r="D23" s="115"/>
      <c r="E23" s="109"/>
      <c r="F23" s="109"/>
      <c r="G23" s="109"/>
      <c r="H23" s="109"/>
      <c r="I23" s="109"/>
      <c r="J23" s="109"/>
    </row>
    <row r="24" spans="3:11" ht="15.75" x14ac:dyDescent="0.2">
      <c r="C24" s="142" t="s">
        <v>159</v>
      </c>
      <c r="D24" s="142"/>
      <c r="E24" s="142"/>
      <c r="F24" s="142"/>
      <c r="G24" s="142"/>
      <c r="H24" s="142"/>
      <c r="I24" s="142"/>
      <c r="J24" s="142"/>
    </row>
    <row r="25" spans="3:11" x14ac:dyDescent="0.2">
      <c r="C25" s="110" t="s">
        <v>150</v>
      </c>
      <c r="D25" s="110" t="s">
        <v>151</v>
      </c>
      <c r="E25" s="110" t="s">
        <v>152</v>
      </c>
      <c r="F25" s="110" t="s">
        <v>153</v>
      </c>
      <c r="G25" s="110" t="s">
        <v>154</v>
      </c>
      <c r="H25" s="110" t="s">
        <v>155</v>
      </c>
      <c r="I25" s="110" t="s">
        <v>156</v>
      </c>
      <c r="J25" s="110" t="s">
        <v>157</v>
      </c>
    </row>
    <row r="26" spans="3:11" ht="15" x14ac:dyDescent="0.2">
      <c r="C26" s="111">
        <v>1</v>
      </c>
      <c r="D26" s="116" t="s">
        <v>9</v>
      </c>
      <c r="E26" s="117">
        <v>4</v>
      </c>
      <c r="F26" s="117">
        <v>5</v>
      </c>
      <c r="G26" s="117">
        <v>5</v>
      </c>
      <c r="H26" s="117">
        <v>4</v>
      </c>
      <c r="I26" s="117">
        <v>5</v>
      </c>
      <c r="J26" s="118">
        <f t="shared" ref="J26:J31" si="3">SUM(E26:I26)</f>
        <v>23</v>
      </c>
    </row>
    <row r="27" spans="3:11" ht="15" x14ac:dyDescent="0.2">
      <c r="C27" s="111">
        <v>2</v>
      </c>
      <c r="D27" s="112" t="s">
        <v>43</v>
      </c>
      <c r="E27" s="111">
        <v>5</v>
      </c>
      <c r="F27" s="111">
        <v>5</v>
      </c>
      <c r="G27" s="111">
        <v>5</v>
      </c>
      <c r="H27" s="111">
        <v>5</v>
      </c>
      <c r="I27" s="111">
        <v>3</v>
      </c>
      <c r="J27" s="113">
        <f t="shared" ref="J27" si="4">SUM(E27:I27)</f>
        <v>23</v>
      </c>
    </row>
    <row r="28" spans="3:11" ht="15" x14ac:dyDescent="0.2">
      <c r="C28" s="111">
        <v>3</v>
      </c>
      <c r="D28" s="112" t="s">
        <v>19</v>
      </c>
      <c r="E28" s="111">
        <v>4</v>
      </c>
      <c r="F28" s="111">
        <v>3</v>
      </c>
      <c r="G28" s="111">
        <v>5</v>
      </c>
      <c r="H28" s="111">
        <v>3</v>
      </c>
      <c r="I28" s="111">
        <v>5</v>
      </c>
      <c r="J28" s="113">
        <f t="shared" si="3"/>
        <v>20</v>
      </c>
    </row>
    <row r="29" spans="3:11" ht="15" x14ac:dyDescent="0.2">
      <c r="C29" s="111">
        <v>4</v>
      </c>
      <c r="D29" s="112" t="s">
        <v>25</v>
      </c>
      <c r="E29" s="111">
        <v>3</v>
      </c>
      <c r="F29" s="111">
        <v>5</v>
      </c>
      <c r="G29" s="111">
        <v>3</v>
      </c>
      <c r="H29" s="111">
        <v>4</v>
      </c>
      <c r="I29" s="111">
        <v>5</v>
      </c>
      <c r="J29" s="113">
        <f t="shared" si="3"/>
        <v>20</v>
      </c>
    </row>
    <row r="30" spans="3:11" ht="15" x14ac:dyDescent="0.2">
      <c r="C30" s="111">
        <v>5</v>
      </c>
      <c r="D30" s="119" t="s">
        <v>37</v>
      </c>
      <c r="E30" s="120">
        <v>5</v>
      </c>
      <c r="F30" s="120">
        <v>3</v>
      </c>
      <c r="G30" s="120">
        <v>3</v>
      </c>
      <c r="H30" s="120">
        <v>3</v>
      </c>
      <c r="I30" s="120">
        <v>3</v>
      </c>
      <c r="J30" s="121">
        <f t="shared" si="3"/>
        <v>17</v>
      </c>
    </row>
    <row r="31" spans="3:11" ht="15" x14ac:dyDescent="0.2">
      <c r="C31" s="111">
        <v>6</v>
      </c>
      <c r="D31" s="119" t="s">
        <v>39</v>
      </c>
      <c r="E31" s="120">
        <v>3</v>
      </c>
      <c r="F31" s="120">
        <v>3</v>
      </c>
      <c r="G31" s="120">
        <v>3</v>
      </c>
      <c r="H31" s="120">
        <v>5</v>
      </c>
      <c r="I31" s="120">
        <v>3</v>
      </c>
      <c r="J31" s="121">
        <f t="shared" si="3"/>
        <v>17</v>
      </c>
    </row>
    <row r="32" spans="3:11" x14ac:dyDescent="0.2">
      <c r="K32" s="109"/>
    </row>
    <row r="33" spans="3:11" ht="15.75" x14ac:dyDescent="0.2">
      <c r="C33" s="142" t="s">
        <v>160</v>
      </c>
      <c r="D33" s="142"/>
      <c r="E33" s="142"/>
      <c r="F33" s="142"/>
      <c r="G33" s="142"/>
      <c r="H33" s="142"/>
      <c r="I33" s="142"/>
      <c r="J33" s="142"/>
      <c r="K33" s="109"/>
    </row>
    <row r="34" spans="3:11" x14ac:dyDescent="0.2">
      <c r="C34" s="110" t="s">
        <v>150</v>
      </c>
      <c r="D34" s="110" t="s">
        <v>151</v>
      </c>
      <c r="E34" s="110" t="s">
        <v>152</v>
      </c>
      <c r="F34" s="110" t="s">
        <v>153</v>
      </c>
      <c r="G34" s="110" t="s">
        <v>154</v>
      </c>
      <c r="H34" s="110" t="s">
        <v>155</v>
      </c>
      <c r="I34" s="110" t="s">
        <v>156</v>
      </c>
      <c r="J34" s="110" t="s">
        <v>157</v>
      </c>
    </row>
    <row r="35" spans="3:11" ht="15" x14ac:dyDescent="0.2">
      <c r="C35" s="111">
        <v>1</v>
      </c>
      <c r="D35" s="116" t="s">
        <v>62</v>
      </c>
      <c r="E35" s="117">
        <v>5</v>
      </c>
      <c r="F35" s="117">
        <v>4</v>
      </c>
      <c r="G35" s="117">
        <v>4</v>
      </c>
      <c r="H35" s="117">
        <v>5</v>
      </c>
      <c r="I35" s="117">
        <v>5</v>
      </c>
      <c r="J35" s="118">
        <f t="shared" ref="J35:J40" si="5">SUM(E35:I35)</f>
        <v>23</v>
      </c>
    </row>
    <row r="36" spans="3:11" ht="15" x14ac:dyDescent="0.2">
      <c r="C36" s="111">
        <v>2</v>
      </c>
      <c r="D36" s="112" t="s">
        <v>161</v>
      </c>
      <c r="E36" s="111">
        <v>3</v>
      </c>
      <c r="F36" s="111">
        <v>5</v>
      </c>
      <c r="G36" s="111">
        <v>5</v>
      </c>
      <c r="H36" s="111">
        <v>5</v>
      </c>
      <c r="I36" s="111">
        <v>3</v>
      </c>
      <c r="J36" s="113">
        <f t="shared" si="5"/>
        <v>21</v>
      </c>
    </row>
    <row r="37" spans="3:11" ht="15" x14ac:dyDescent="0.2">
      <c r="C37" s="111">
        <v>3</v>
      </c>
      <c r="D37" s="112" t="s">
        <v>45</v>
      </c>
      <c r="E37" s="111">
        <v>5</v>
      </c>
      <c r="F37" s="111">
        <v>4</v>
      </c>
      <c r="G37" s="111">
        <v>5</v>
      </c>
      <c r="H37" s="111">
        <v>3</v>
      </c>
      <c r="I37" s="111">
        <v>4</v>
      </c>
      <c r="J37" s="113">
        <f t="shared" si="5"/>
        <v>21</v>
      </c>
    </row>
    <row r="38" spans="3:11" ht="15" x14ac:dyDescent="0.2">
      <c r="C38" s="111">
        <v>4</v>
      </c>
      <c r="D38" s="112" t="s">
        <v>59</v>
      </c>
      <c r="E38" s="111">
        <v>3</v>
      </c>
      <c r="F38" s="111">
        <v>5</v>
      </c>
      <c r="G38" s="111">
        <v>3</v>
      </c>
      <c r="H38" s="111">
        <v>3</v>
      </c>
      <c r="I38" s="111">
        <v>5</v>
      </c>
      <c r="J38" s="113">
        <f t="shared" si="5"/>
        <v>19</v>
      </c>
    </row>
    <row r="39" spans="3:11" ht="15" x14ac:dyDescent="0.2">
      <c r="C39" s="111">
        <v>5</v>
      </c>
      <c r="D39" s="119" t="s">
        <v>6</v>
      </c>
      <c r="E39" s="120">
        <v>5</v>
      </c>
      <c r="F39" s="120">
        <v>0</v>
      </c>
      <c r="G39" s="120">
        <v>4</v>
      </c>
      <c r="H39" s="120">
        <v>5</v>
      </c>
      <c r="I39" s="120">
        <v>4</v>
      </c>
      <c r="J39" s="121">
        <f t="shared" si="5"/>
        <v>18</v>
      </c>
    </row>
    <row r="40" spans="3:11" ht="15" x14ac:dyDescent="0.2">
      <c r="C40" s="111">
        <v>6</v>
      </c>
      <c r="D40" s="119" t="s">
        <v>52</v>
      </c>
      <c r="E40" s="120">
        <v>3</v>
      </c>
      <c r="F40" s="120">
        <v>3</v>
      </c>
      <c r="G40" s="120">
        <v>3</v>
      </c>
      <c r="H40" s="120">
        <v>3</v>
      </c>
      <c r="I40" s="120">
        <v>3</v>
      </c>
      <c r="J40" s="121">
        <f t="shared" si="5"/>
        <v>15</v>
      </c>
    </row>
  </sheetData>
  <sortState xmlns:xlrd2="http://schemas.microsoft.com/office/spreadsheetml/2017/richdata2" ref="D35:J40">
    <sortCondition descending="1" ref="J35:J40"/>
  </sortState>
  <mergeCells count="6">
    <mergeCell ref="C33:J33"/>
    <mergeCell ref="C2:J2"/>
    <mergeCell ref="C4:J4"/>
    <mergeCell ref="C6:J6"/>
    <mergeCell ref="C15:J15"/>
    <mergeCell ref="C24:J24"/>
  </mergeCells>
  <pageMargins left="1.2649999999999999" right="0.7" top="0.75" bottom="0.75" header="0.51180555555555496" footer="0.51180555555555496"/>
  <pageSetup paperSize="9" scale="89" firstPageNumber="0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22"/>
  <sheetViews>
    <sheetView zoomScaleNormal="100" workbookViewId="0">
      <selection activeCell="M6" sqref="M6"/>
    </sheetView>
  </sheetViews>
  <sheetFormatPr baseColWidth="10" defaultColWidth="9.140625" defaultRowHeight="12.75" x14ac:dyDescent="0.2"/>
  <cols>
    <col min="1" max="2" width="11.28515625" customWidth="1"/>
    <col min="3" max="4" width="5.7109375" style="2" customWidth="1"/>
    <col min="5" max="5" width="11.28515625" customWidth="1"/>
    <col min="6" max="6" width="5.7109375" style="2" customWidth="1"/>
    <col min="7" max="7" width="13.28515625" customWidth="1"/>
    <col min="8" max="8" width="3.7109375" customWidth="1"/>
    <col min="9" max="10" width="19.140625" customWidth="1"/>
    <col min="11" max="1025" width="11.28515625" customWidth="1"/>
  </cols>
  <sheetData>
    <row r="2" spans="2:14" ht="20.25" x14ac:dyDescent="0.2">
      <c r="F2" s="131" t="s">
        <v>66</v>
      </c>
      <c r="G2" s="131"/>
      <c r="H2" s="131"/>
      <c r="I2" s="131"/>
      <c r="J2" s="131"/>
    </row>
    <row r="4" spans="2:14" x14ac:dyDescent="0.2">
      <c r="C4" s="29">
        <v>5</v>
      </c>
      <c r="D4" s="30">
        <v>1</v>
      </c>
      <c r="I4" s="29" t="str">
        <f>G15</f>
        <v>ASGEN</v>
      </c>
      <c r="J4" s="30" t="str">
        <f>G11</f>
        <v>2F OPEN 49</v>
      </c>
      <c r="M4" s="4"/>
      <c r="N4" s="4"/>
    </row>
    <row r="5" spans="2:14" x14ac:dyDescent="0.2">
      <c r="B5" t="s">
        <v>67</v>
      </c>
      <c r="C5" s="31">
        <v>4</v>
      </c>
      <c r="D5" s="32">
        <v>2</v>
      </c>
      <c r="I5" s="31" t="str">
        <f>G14</f>
        <v>AS CHU Nantes</v>
      </c>
      <c r="J5" s="32" t="str">
        <f>G12</f>
        <v>ASPTT</v>
      </c>
      <c r="M5" s="4"/>
      <c r="N5" s="4"/>
    </row>
    <row r="6" spans="2:14" x14ac:dyDescent="0.2">
      <c r="C6" s="33">
        <v>3</v>
      </c>
      <c r="D6" s="34">
        <v>6</v>
      </c>
      <c r="I6" s="33" t="str">
        <f>G13</f>
        <v>ASMN Nantes</v>
      </c>
      <c r="J6" s="34" t="str">
        <f>G16</f>
        <v>AIRBUS Nantes</v>
      </c>
      <c r="M6" s="4"/>
      <c r="N6" s="4"/>
    </row>
    <row r="7" spans="2:14" x14ac:dyDescent="0.2">
      <c r="I7" s="2"/>
      <c r="J7" s="2"/>
    </row>
    <row r="8" spans="2:14" x14ac:dyDescent="0.2">
      <c r="C8" s="29">
        <v>2</v>
      </c>
      <c r="D8" s="30">
        <v>3</v>
      </c>
      <c r="I8" s="29" t="str">
        <f>G12</f>
        <v>ASPTT</v>
      </c>
      <c r="J8" s="30" t="str">
        <f>G13</f>
        <v>ASMN Nantes</v>
      </c>
      <c r="M8" s="4"/>
      <c r="N8" s="4"/>
    </row>
    <row r="9" spans="2:14" x14ac:dyDescent="0.2">
      <c r="B9" t="s">
        <v>68</v>
      </c>
      <c r="C9" s="31">
        <v>1</v>
      </c>
      <c r="D9" s="32">
        <v>4</v>
      </c>
      <c r="I9" s="31" t="str">
        <f>G11</f>
        <v>2F OPEN 49</v>
      </c>
      <c r="J9" s="32" t="str">
        <f>G14</f>
        <v>AS CHU Nantes</v>
      </c>
      <c r="M9" s="4"/>
      <c r="N9" s="4"/>
    </row>
    <row r="10" spans="2:14" x14ac:dyDescent="0.2">
      <c r="C10" s="33">
        <v>6</v>
      </c>
      <c r="D10" s="34">
        <v>5</v>
      </c>
      <c r="I10" s="33" t="str">
        <f>G16</f>
        <v>AIRBUS Nantes</v>
      </c>
      <c r="J10" s="34" t="str">
        <f>G15</f>
        <v>ASGEN</v>
      </c>
      <c r="M10" s="4"/>
      <c r="N10" s="4"/>
    </row>
    <row r="11" spans="2:14" x14ac:dyDescent="0.2">
      <c r="F11" s="29">
        <v>1</v>
      </c>
      <c r="G11" s="35" t="str">
        <f>'Composition Divisions Ligue'!A8</f>
        <v>2F OPEN 49</v>
      </c>
      <c r="I11" s="2"/>
      <c r="J11" s="2"/>
    </row>
    <row r="12" spans="2:14" x14ac:dyDescent="0.2">
      <c r="C12" s="29">
        <v>3</v>
      </c>
      <c r="D12" s="30">
        <v>1</v>
      </c>
      <c r="F12" s="31">
        <v>2</v>
      </c>
      <c r="G12" s="35" t="str">
        <f>'Composition Divisions Ligue'!A9</f>
        <v>ASPTT</v>
      </c>
      <c r="I12" s="29" t="str">
        <f>G13</f>
        <v>ASMN Nantes</v>
      </c>
      <c r="J12" s="30" t="str">
        <f>G11</f>
        <v>2F OPEN 49</v>
      </c>
      <c r="M12" s="4"/>
      <c r="N12" s="4"/>
    </row>
    <row r="13" spans="2:14" x14ac:dyDescent="0.2">
      <c r="B13" t="s">
        <v>69</v>
      </c>
      <c r="C13" s="31">
        <v>2</v>
      </c>
      <c r="D13" s="32">
        <v>6</v>
      </c>
      <c r="F13" s="31">
        <v>3</v>
      </c>
      <c r="G13" s="35" t="str">
        <f>'Composition Divisions Ligue'!A10</f>
        <v>ASMN Nantes</v>
      </c>
      <c r="I13" s="31" t="str">
        <f>G12</f>
        <v>ASPTT</v>
      </c>
      <c r="J13" s="32" t="str">
        <f>G16</f>
        <v>AIRBUS Nantes</v>
      </c>
      <c r="M13" s="4"/>
      <c r="N13" s="4"/>
    </row>
    <row r="14" spans="2:14" x14ac:dyDescent="0.2">
      <c r="C14" s="33">
        <v>4</v>
      </c>
      <c r="D14" s="34">
        <v>5</v>
      </c>
      <c r="F14" s="31">
        <v>4</v>
      </c>
      <c r="G14" s="35" t="str">
        <f>'Composition Divisions Ligue'!A11</f>
        <v>AS CHU Nantes</v>
      </c>
      <c r="I14" s="33" t="str">
        <f>G14</f>
        <v>AS CHU Nantes</v>
      </c>
      <c r="J14" s="34" t="str">
        <f>G15</f>
        <v>ASGEN</v>
      </c>
      <c r="M14" s="4"/>
      <c r="N14" s="4"/>
    </row>
    <row r="15" spans="2:14" x14ac:dyDescent="0.2">
      <c r="F15" s="31">
        <v>5</v>
      </c>
      <c r="G15" s="35" t="str">
        <f>'Composition Divisions Ligue'!A12</f>
        <v>ASGEN</v>
      </c>
      <c r="I15" s="2"/>
      <c r="J15" s="2"/>
    </row>
    <row r="16" spans="2:14" x14ac:dyDescent="0.2">
      <c r="C16" s="29">
        <v>6</v>
      </c>
      <c r="D16" s="30">
        <v>4</v>
      </c>
      <c r="F16" s="33">
        <v>6</v>
      </c>
      <c r="G16" s="35" t="str">
        <f>'Composition Divisions Ligue'!A13</f>
        <v>AIRBUS Nantes</v>
      </c>
      <c r="I16" s="29" t="str">
        <f>G16</f>
        <v>AIRBUS Nantes</v>
      </c>
      <c r="J16" s="30" t="str">
        <f>G14</f>
        <v>AS CHU Nantes</v>
      </c>
      <c r="M16" s="4"/>
      <c r="N16" s="4"/>
    </row>
    <row r="17" spans="2:14" x14ac:dyDescent="0.2">
      <c r="B17" t="s">
        <v>70</v>
      </c>
      <c r="C17" s="31">
        <v>1</v>
      </c>
      <c r="D17" s="32">
        <v>2</v>
      </c>
      <c r="I17" s="31" t="str">
        <f>G11</f>
        <v>2F OPEN 49</v>
      </c>
      <c r="J17" s="32" t="str">
        <f>G12</f>
        <v>ASPTT</v>
      </c>
    </row>
    <row r="18" spans="2:14" x14ac:dyDescent="0.2">
      <c r="C18" s="33">
        <v>5</v>
      </c>
      <c r="D18" s="34">
        <v>3</v>
      </c>
      <c r="I18" s="33" t="str">
        <f>G15</f>
        <v>ASGEN</v>
      </c>
      <c r="J18" s="34" t="str">
        <f>G13</f>
        <v>ASMN Nantes</v>
      </c>
      <c r="M18" s="17"/>
      <c r="N18" s="4"/>
    </row>
    <row r="19" spans="2:14" x14ac:dyDescent="0.2">
      <c r="I19" s="2"/>
      <c r="J19" s="2"/>
    </row>
    <row r="20" spans="2:14" x14ac:dyDescent="0.2">
      <c r="C20" s="29">
        <v>4</v>
      </c>
      <c r="D20" s="30">
        <v>3</v>
      </c>
      <c r="I20" s="29" t="str">
        <f>G14</f>
        <v>AS CHU Nantes</v>
      </c>
      <c r="J20" s="30" t="str">
        <f>G13</f>
        <v>ASMN Nantes</v>
      </c>
      <c r="M20" s="4"/>
      <c r="N20" s="4"/>
    </row>
    <row r="21" spans="2:14" x14ac:dyDescent="0.2">
      <c r="B21" t="s">
        <v>71</v>
      </c>
      <c r="C21" s="31">
        <v>6</v>
      </c>
      <c r="D21" s="32">
        <v>1</v>
      </c>
      <c r="G21" t="s">
        <v>72</v>
      </c>
      <c r="I21" s="31" t="str">
        <f>G16</f>
        <v>AIRBUS Nantes</v>
      </c>
      <c r="J21" s="32" t="str">
        <f>G11</f>
        <v>2F OPEN 49</v>
      </c>
    </row>
    <row r="22" spans="2:14" x14ac:dyDescent="0.2">
      <c r="C22" s="33">
        <v>2</v>
      </c>
      <c r="D22" s="34">
        <v>5</v>
      </c>
      <c r="I22" s="33" t="str">
        <f>G12</f>
        <v>ASPTT</v>
      </c>
      <c r="J22" s="34" t="str">
        <f>G15</f>
        <v>ASGEN</v>
      </c>
      <c r="M22" s="4"/>
      <c r="N22" s="17"/>
    </row>
  </sheetData>
  <mergeCells count="1">
    <mergeCell ref="F2:J2"/>
  </mergeCells>
  <printOptions horizontalCentered="1"/>
  <pageMargins left="0.78749999999999998" right="0.78749999999999998" top="1.1812499999999999" bottom="0.98472222222222205" header="0.31527777777777799" footer="0.31527777777777799"/>
  <pageSetup paperSize="9" firstPageNumber="0" orientation="portrait" horizontalDpi="300" verticalDpi="300"/>
  <headerFooter>
    <oddHeader>&amp;C&amp;18CALENDRIER COMPETITIONS CORPOS
&amp;12GRILLE D4D</oddHeader>
    <oddFooter>&amp;L&amp;F - &amp;A&amp;CPage &amp;P -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N22"/>
  <sheetViews>
    <sheetView zoomScaleNormal="100" workbookViewId="0">
      <selection activeCell="J22" sqref="J22"/>
    </sheetView>
  </sheetViews>
  <sheetFormatPr baseColWidth="10" defaultColWidth="9.140625" defaultRowHeight="12.75" x14ac:dyDescent="0.2"/>
  <cols>
    <col min="1" max="2" width="11.28515625" customWidth="1"/>
    <col min="3" max="4" width="5.7109375" style="2" customWidth="1"/>
    <col min="5" max="5" width="11.28515625" customWidth="1"/>
    <col min="6" max="6" width="5.7109375" style="2" customWidth="1"/>
    <col min="7" max="7" width="13.28515625" customWidth="1"/>
    <col min="8" max="8" width="3.7109375" customWidth="1"/>
    <col min="9" max="10" width="19.140625" customWidth="1"/>
    <col min="11" max="1025" width="11.28515625" customWidth="1"/>
  </cols>
  <sheetData>
    <row r="2" spans="2:14" ht="20.25" x14ac:dyDescent="0.2">
      <c r="F2" s="131" t="s">
        <v>73</v>
      </c>
      <c r="G2" s="131"/>
      <c r="H2" s="131"/>
      <c r="I2" s="131"/>
      <c r="J2" s="131"/>
    </row>
    <row r="4" spans="2:14" x14ac:dyDescent="0.2">
      <c r="C4" s="29">
        <v>5</v>
      </c>
      <c r="D4" s="30">
        <v>1</v>
      </c>
      <c r="I4" s="29" t="str">
        <f>G15</f>
        <v>ASCM Nantes</v>
      </c>
      <c r="J4" s="30" t="str">
        <f>G11</f>
        <v>ASPEiN</v>
      </c>
      <c r="M4" s="4"/>
      <c r="N4" s="4"/>
    </row>
    <row r="5" spans="2:14" x14ac:dyDescent="0.2">
      <c r="B5" t="s">
        <v>67</v>
      </c>
      <c r="C5" s="31">
        <v>4</v>
      </c>
      <c r="D5" s="32">
        <v>2</v>
      </c>
      <c r="I5" s="31" t="str">
        <f>G14</f>
        <v>ASLAN</v>
      </c>
      <c r="J5" s="32" t="str">
        <f>G12</f>
        <v>AS CSAD 49</v>
      </c>
      <c r="M5" s="4"/>
      <c r="N5" s="4"/>
    </row>
    <row r="6" spans="2:14" x14ac:dyDescent="0.2">
      <c r="C6" s="33">
        <v>3</v>
      </c>
      <c r="D6" s="34">
        <v>6</v>
      </c>
      <c r="I6" s="33" t="str">
        <f>G13</f>
        <v>ALC 44</v>
      </c>
      <c r="J6" s="34" t="str">
        <f>G16</f>
        <v>2F OPEN 44</v>
      </c>
      <c r="M6" s="4"/>
      <c r="N6" s="4"/>
    </row>
    <row r="7" spans="2:14" x14ac:dyDescent="0.2">
      <c r="I7" s="2"/>
      <c r="J7" s="2"/>
    </row>
    <row r="8" spans="2:14" x14ac:dyDescent="0.2">
      <c r="C8" s="29">
        <v>2</v>
      </c>
      <c r="D8" s="30">
        <v>3</v>
      </c>
      <c r="I8" s="29" t="str">
        <f>G12</f>
        <v>AS CSAD 49</v>
      </c>
      <c r="J8" s="30" t="str">
        <f>G13</f>
        <v>ALC 44</v>
      </c>
      <c r="M8" s="4"/>
      <c r="N8" s="4"/>
    </row>
    <row r="9" spans="2:14" x14ac:dyDescent="0.2">
      <c r="B9" t="s">
        <v>68</v>
      </c>
      <c r="C9" s="31">
        <v>1</v>
      </c>
      <c r="D9" s="32">
        <v>4</v>
      </c>
      <c r="I9" s="31" t="str">
        <f>G11</f>
        <v>ASPEiN</v>
      </c>
      <c r="J9" s="32" t="str">
        <f>G14</f>
        <v>ASLAN</v>
      </c>
      <c r="M9" s="4"/>
      <c r="N9" s="4"/>
    </row>
    <row r="10" spans="2:14" x14ac:dyDescent="0.2">
      <c r="C10" s="33">
        <v>6</v>
      </c>
      <c r="D10" s="34">
        <v>5</v>
      </c>
      <c r="I10" s="33" t="str">
        <f>G16</f>
        <v>2F OPEN 44</v>
      </c>
      <c r="J10" s="34" t="str">
        <f>G15</f>
        <v>ASCM Nantes</v>
      </c>
      <c r="M10" s="4"/>
      <c r="N10" s="4"/>
    </row>
    <row r="11" spans="2:14" x14ac:dyDescent="0.2">
      <c r="F11" s="29">
        <v>1</v>
      </c>
      <c r="G11" s="35" t="str">
        <f>'Composition Divisions Ligue'!A17</f>
        <v>ASPEiN</v>
      </c>
      <c r="I11" s="2"/>
      <c r="J11" s="2"/>
    </row>
    <row r="12" spans="2:14" x14ac:dyDescent="0.2">
      <c r="C12" s="29">
        <v>3</v>
      </c>
      <c r="D12" s="30">
        <v>1</v>
      </c>
      <c r="F12" s="31">
        <v>2</v>
      </c>
      <c r="G12" s="35" t="str">
        <f>'Composition Divisions Ligue'!A18</f>
        <v>AS CSAD 49</v>
      </c>
      <c r="I12" s="29" t="str">
        <f>G13</f>
        <v>ALC 44</v>
      </c>
      <c r="J12" s="30" t="str">
        <f>G11</f>
        <v>ASPEiN</v>
      </c>
      <c r="M12" s="4"/>
      <c r="N12" s="4"/>
    </row>
    <row r="13" spans="2:14" x14ac:dyDescent="0.2">
      <c r="B13" t="s">
        <v>69</v>
      </c>
      <c r="C13" s="31">
        <v>2</v>
      </c>
      <c r="D13" s="32">
        <v>6</v>
      </c>
      <c r="F13" s="31">
        <v>3</v>
      </c>
      <c r="G13" s="35" t="str">
        <f>'Composition Divisions Ligue'!A19</f>
        <v>ALC 44</v>
      </c>
      <c r="I13" s="31" t="str">
        <f>G12</f>
        <v>AS CSAD 49</v>
      </c>
      <c r="J13" s="32" t="str">
        <f>G16</f>
        <v>2F OPEN 44</v>
      </c>
      <c r="M13" s="4"/>
      <c r="N13" s="4"/>
    </row>
    <row r="14" spans="2:14" x14ac:dyDescent="0.2">
      <c r="C14" s="33">
        <v>4</v>
      </c>
      <c r="D14" s="34">
        <v>5</v>
      </c>
      <c r="F14" s="31">
        <v>4</v>
      </c>
      <c r="G14" s="35" t="str">
        <f>'Composition Divisions Ligue'!A20</f>
        <v>ASLAN</v>
      </c>
      <c r="I14" s="33" t="str">
        <f>G14</f>
        <v>ASLAN</v>
      </c>
      <c r="J14" s="34" t="str">
        <f>G15</f>
        <v>ASCM Nantes</v>
      </c>
      <c r="M14" s="4"/>
      <c r="N14" s="4"/>
    </row>
    <row r="15" spans="2:14" x14ac:dyDescent="0.2">
      <c r="F15" s="31">
        <v>5</v>
      </c>
      <c r="G15" s="35" t="str">
        <f>'Composition Divisions Ligue'!A21</f>
        <v>ASCM Nantes</v>
      </c>
      <c r="I15" s="2"/>
      <c r="J15" s="2"/>
    </row>
    <row r="16" spans="2:14" x14ac:dyDescent="0.2">
      <c r="C16" s="29">
        <v>6</v>
      </c>
      <c r="D16" s="30">
        <v>4</v>
      </c>
      <c r="F16" s="33">
        <v>6</v>
      </c>
      <c r="G16" s="35" t="str">
        <f>'Composition Divisions Ligue'!A22</f>
        <v>2F OPEN 44</v>
      </c>
      <c r="I16" s="29" t="str">
        <f>G16</f>
        <v>2F OPEN 44</v>
      </c>
      <c r="J16" s="30" t="str">
        <f>G14</f>
        <v>ASLAN</v>
      </c>
      <c r="M16" s="4"/>
      <c r="N16" s="4"/>
    </row>
    <row r="17" spans="2:14" x14ac:dyDescent="0.2">
      <c r="B17" t="s">
        <v>70</v>
      </c>
      <c r="C17" s="31">
        <v>1</v>
      </c>
      <c r="D17" s="32">
        <v>2</v>
      </c>
      <c r="I17" s="31" t="str">
        <f>G11</f>
        <v>ASPEiN</v>
      </c>
      <c r="J17" s="32" t="str">
        <f>G12</f>
        <v>AS CSAD 49</v>
      </c>
    </row>
    <row r="18" spans="2:14" x14ac:dyDescent="0.2">
      <c r="C18" s="33">
        <v>5</v>
      </c>
      <c r="D18" s="34">
        <v>3</v>
      </c>
      <c r="I18" s="33" t="str">
        <f>G15</f>
        <v>ASCM Nantes</v>
      </c>
      <c r="J18" s="34" t="str">
        <f>G13</f>
        <v>ALC 44</v>
      </c>
      <c r="M18" s="17"/>
      <c r="N18" s="4"/>
    </row>
    <row r="19" spans="2:14" x14ac:dyDescent="0.2">
      <c r="I19" s="2"/>
      <c r="J19" s="2"/>
    </row>
    <row r="20" spans="2:14" x14ac:dyDescent="0.2">
      <c r="C20" s="29">
        <v>4</v>
      </c>
      <c r="D20" s="30">
        <v>3</v>
      </c>
      <c r="I20" s="29" t="str">
        <f>G14</f>
        <v>ASLAN</v>
      </c>
      <c r="J20" s="30" t="str">
        <f>G13</f>
        <v>ALC 44</v>
      </c>
      <c r="M20" s="4"/>
      <c r="N20" s="4"/>
    </row>
    <row r="21" spans="2:14" x14ac:dyDescent="0.2">
      <c r="B21" t="s">
        <v>71</v>
      </c>
      <c r="C21" s="31">
        <v>6</v>
      </c>
      <c r="D21" s="32">
        <v>1</v>
      </c>
      <c r="G21" t="s">
        <v>72</v>
      </c>
      <c r="I21" s="31" t="str">
        <f>G16</f>
        <v>2F OPEN 44</v>
      </c>
      <c r="J21" s="32" t="str">
        <f>G11</f>
        <v>ASPEiN</v>
      </c>
    </row>
    <row r="22" spans="2:14" x14ac:dyDescent="0.2">
      <c r="C22" s="33">
        <v>2</v>
      </c>
      <c r="D22" s="34">
        <v>5</v>
      </c>
      <c r="I22" s="33" t="str">
        <f>G12</f>
        <v>AS CSAD 49</v>
      </c>
      <c r="J22" s="34" t="str">
        <f>G15</f>
        <v>ASCM Nantes</v>
      </c>
      <c r="M22" s="4"/>
      <c r="N22" s="17"/>
    </row>
  </sheetData>
  <mergeCells count="1">
    <mergeCell ref="F2:J2"/>
  </mergeCells>
  <printOptions horizontalCentered="1"/>
  <pageMargins left="0.78749999999999998" right="0.78749999999999998" top="1.1812499999999999" bottom="0.98472222222222205" header="0.31527777777777799" footer="0.31527777777777799"/>
  <pageSetup paperSize="9" firstPageNumber="0" orientation="portrait" horizontalDpi="300" verticalDpi="300"/>
  <headerFooter>
    <oddHeader>&amp;C&amp;18CALENDRIER COMPETITIONS CORPOS
&amp;12GRILLE D4D</oddHeader>
    <oddFooter>&amp;L&amp;F - &amp;A&amp;CPage &amp;P - &amp;N&amp;R&amp;D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P22"/>
  <sheetViews>
    <sheetView topLeftCell="F2" zoomScaleNormal="100" workbookViewId="0">
      <selection activeCell="P23" sqref="P23"/>
    </sheetView>
  </sheetViews>
  <sheetFormatPr baseColWidth="10" defaultColWidth="9.140625" defaultRowHeight="12.75" x14ac:dyDescent="0.2"/>
  <cols>
    <col min="1" max="2" width="11.28515625" customWidth="1"/>
    <col min="3" max="4" width="5.7109375" style="2" customWidth="1"/>
    <col min="5" max="5" width="11.28515625" customWidth="1"/>
    <col min="6" max="6" width="5.7109375" style="2" customWidth="1"/>
    <col min="7" max="7" width="14.85546875" customWidth="1"/>
    <col min="8" max="8" width="3.7109375" customWidth="1"/>
    <col min="9" max="10" width="19.140625" customWidth="1"/>
    <col min="11" max="12" width="11.28515625" customWidth="1"/>
    <col min="13" max="13" width="14.85546875" customWidth="1"/>
    <col min="14" max="14" width="11.28515625" customWidth="1"/>
    <col min="15" max="16" width="17.28515625" customWidth="1"/>
    <col min="17" max="1025" width="11.28515625" customWidth="1"/>
  </cols>
  <sheetData>
    <row r="2" spans="2:16" ht="20.25" x14ac:dyDescent="0.2">
      <c r="F2" s="131" t="s">
        <v>74</v>
      </c>
      <c r="G2" s="131"/>
      <c r="H2" s="131"/>
      <c r="I2" s="131"/>
      <c r="J2" s="131"/>
      <c r="L2" s="131" t="s">
        <v>75</v>
      </c>
      <c r="M2" s="131"/>
      <c r="N2" s="131"/>
      <c r="O2" s="131"/>
      <c r="P2" s="131"/>
    </row>
    <row r="3" spans="2:16" x14ac:dyDescent="0.2">
      <c r="L3" s="2"/>
    </row>
    <row r="4" spans="2:16" x14ac:dyDescent="0.2">
      <c r="C4" s="29">
        <v>5</v>
      </c>
      <c r="D4" s="30">
        <v>1</v>
      </c>
      <c r="I4" s="29" t="str">
        <f>G15</f>
        <v>SGTD Total</v>
      </c>
      <c r="J4" s="30" t="str">
        <f>G11</f>
        <v>AGJSEP</v>
      </c>
      <c r="L4" s="2"/>
      <c r="O4" s="29" t="str">
        <f>M15</f>
        <v>ASGESNA</v>
      </c>
      <c r="P4" s="30" t="str">
        <f>M11</f>
        <v>COSTA</v>
      </c>
    </row>
    <row r="5" spans="2:16" x14ac:dyDescent="0.2">
      <c r="B5" t="s">
        <v>67</v>
      </c>
      <c r="C5" s="31">
        <v>4</v>
      </c>
      <c r="D5" s="32">
        <v>2</v>
      </c>
      <c r="I5" s="31" t="str">
        <f>G14</f>
        <v>SOREGOR Sport</v>
      </c>
      <c r="J5" s="32" t="str">
        <f>G12</f>
        <v>AIRBUS St Nazaire</v>
      </c>
      <c r="L5" s="2"/>
      <c r="O5" s="31" t="str">
        <f>M14</f>
        <v>AS TONUS</v>
      </c>
      <c r="P5" s="32" t="str">
        <f>M12</f>
        <v>2F OPEN 49</v>
      </c>
    </row>
    <row r="6" spans="2:16" x14ac:dyDescent="0.2">
      <c r="C6" s="33">
        <v>3</v>
      </c>
      <c r="D6" s="34">
        <v>6</v>
      </c>
      <c r="I6" s="33" t="str">
        <f>G13</f>
        <v>ASPTT</v>
      </c>
      <c r="J6" s="34" t="str">
        <f>G16</f>
        <v>ATSCAF 44</v>
      </c>
      <c r="L6" s="2"/>
      <c r="O6" s="33" t="str">
        <f>M13</f>
        <v>ST Golf</v>
      </c>
      <c r="P6" s="34" t="str">
        <f>M16</f>
        <v>PGA Police</v>
      </c>
    </row>
    <row r="7" spans="2:16" x14ac:dyDescent="0.2">
      <c r="I7" s="2"/>
      <c r="J7" s="2"/>
      <c r="L7" s="2"/>
      <c r="O7" s="2"/>
      <c r="P7" s="2"/>
    </row>
    <row r="8" spans="2:16" x14ac:dyDescent="0.2">
      <c r="C8" s="29">
        <v>2</v>
      </c>
      <c r="D8" s="30">
        <v>3</v>
      </c>
      <c r="I8" s="29" t="str">
        <f>G12</f>
        <v>AIRBUS St Nazaire</v>
      </c>
      <c r="J8" s="30" t="str">
        <f>G13</f>
        <v>ASPTT</v>
      </c>
      <c r="L8" s="2"/>
      <c r="O8" s="29" t="str">
        <f>M12</f>
        <v>2F OPEN 49</v>
      </c>
      <c r="P8" s="30" t="str">
        <f>M13</f>
        <v>ST Golf</v>
      </c>
    </row>
    <row r="9" spans="2:16" x14ac:dyDescent="0.2">
      <c r="B9" t="s">
        <v>68</v>
      </c>
      <c r="C9" s="31">
        <v>1</v>
      </c>
      <c r="D9" s="32">
        <v>4</v>
      </c>
      <c r="I9" s="31" t="str">
        <f>G11</f>
        <v>AGJSEP</v>
      </c>
      <c r="J9" s="32" t="str">
        <f>G14</f>
        <v>SOREGOR Sport</v>
      </c>
      <c r="L9" s="2"/>
      <c r="O9" s="31" t="str">
        <f>M11</f>
        <v>COSTA</v>
      </c>
      <c r="P9" s="32" t="str">
        <f>M14</f>
        <v>AS TONUS</v>
      </c>
    </row>
    <row r="10" spans="2:16" x14ac:dyDescent="0.2">
      <c r="C10" s="33">
        <v>6</v>
      </c>
      <c r="D10" s="34">
        <v>5</v>
      </c>
      <c r="I10" s="33" t="str">
        <f>G16</f>
        <v>ATSCAF 44</v>
      </c>
      <c r="J10" s="34" t="str">
        <f>G15</f>
        <v>SGTD Total</v>
      </c>
      <c r="L10" s="2"/>
      <c r="O10" s="33" t="str">
        <f>M16</f>
        <v>PGA Police</v>
      </c>
      <c r="P10" s="34" t="str">
        <f>M15</f>
        <v>ASGESNA</v>
      </c>
    </row>
    <row r="11" spans="2:16" x14ac:dyDescent="0.2">
      <c r="F11" s="29">
        <v>1</v>
      </c>
      <c r="G11" s="35" t="str">
        <f>'Composition Divisions Ligue'!A26</f>
        <v>AGJSEP</v>
      </c>
      <c r="I11" s="2"/>
      <c r="J11" s="2"/>
      <c r="L11" s="29">
        <v>1</v>
      </c>
      <c r="M11" s="35" t="str">
        <f>'Composition Divisions Ligue'!A35</f>
        <v>COSTA</v>
      </c>
      <c r="O11" s="2"/>
      <c r="P11" s="2"/>
    </row>
    <row r="12" spans="2:16" x14ac:dyDescent="0.2">
      <c r="C12" s="29">
        <v>3</v>
      </c>
      <c r="D12" s="30">
        <v>1</v>
      </c>
      <c r="F12" s="31">
        <v>2</v>
      </c>
      <c r="G12" s="35" t="str">
        <f>'Composition Divisions Ligue'!A27</f>
        <v>AIRBUS St Nazaire</v>
      </c>
      <c r="I12" s="29" t="str">
        <f>G13</f>
        <v>ASPTT</v>
      </c>
      <c r="J12" s="30" t="str">
        <f>G11</f>
        <v>AGJSEP</v>
      </c>
      <c r="L12" s="31">
        <v>2</v>
      </c>
      <c r="M12" s="35" t="str">
        <f>'Composition Divisions Ligue'!A36</f>
        <v>2F OPEN 49</v>
      </c>
      <c r="O12" s="29" t="str">
        <f>M13</f>
        <v>ST Golf</v>
      </c>
      <c r="P12" s="30" t="str">
        <f>M11</f>
        <v>COSTA</v>
      </c>
    </row>
    <row r="13" spans="2:16" x14ac:dyDescent="0.2">
      <c r="B13" t="s">
        <v>69</v>
      </c>
      <c r="C13" s="31">
        <v>2</v>
      </c>
      <c r="D13" s="32">
        <v>6</v>
      </c>
      <c r="F13" s="31">
        <v>3</v>
      </c>
      <c r="G13" s="35" t="str">
        <f>'Composition Divisions Ligue'!A28</f>
        <v>ASPTT</v>
      </c>
      <c r="I13" s="31" t="str">
        <f>G12</f>
        <v>AIRBUS St Nazaire</v>
      </c>
      <c r="J13" s="32" t="str">
        <f>G16</f>
        <v>ATSCAF 44</v>
      </c>
      <c r="L13" s="31">
        <v>3</v>
      </c>
      <c r="M13" s="35" t="str">
        <f>'Composition Divisions Ligue'!A37</f>
        <v>ST Golf</v>
      </c>
      <c r="O13" s="31" t="str">
        <f>M12</f>
        <v>2F OPEN 49</v>
      </c>
      <c r="P13" s="32" t="str">
        <f>M16</f>
        <v>PGA Police</v>
      </c>
    </row>
    <row r="14" spans="2:16" x14ac:dyDescent="0.2">
      <c r="C14" s="33">
        <v>4</v>
      </c>
      <c r="D14" s="34">
        <v>5</v>
      </c>
      <c r="F14" s="31">
        <v>4</v>
      </c>
      <c r="G14" s="35" t="str">
        <f>'Composition Divisions Ligue'!A29</f>
        <v>SOREGOR Sport</v>
      </c>
      <c r="I14" s="33" t="str">
        <f>G14</f>
        <v>SOREGOR Sport</v>
      </c>
      <c r="J14" s="34" t="str">
        <f>G15</f>
        <v>SGTD Total</v>
      </c>
      <c r="L14" s="31">
        <v>4</v>
      </c>
      <c r="M14" s="35" t="str">
        <f>'Composition Divisions Ligue'!A38</f>
        <v>AS TONUS</v>
      </c>
      <c r="O14" s="33" t="str">
        <f>M14</f>
        <v>AS TONUS</v>
      </c>
      <c r="P14" s="34" t="str">
        <f>M15</f>
        <v>ASGESNA</v>
      </c>
    </row>
    <row r="15" spans="2:16" x14ac:dyDescent="0.2">
      <c r="F15" s="31">
        <v>5</v>
      </c>
      <c r="G15" s="35" t="str">
        <f>'Composition Divisions Ligue'!A30</f>
        <v>SGTD Total</v>
      </c>
      <c r="I15" s="2"/>
      <c r="J15" s="2"/>
      <c r="L15" s="31">
        <v>5</v>
      </c>
      <c r="M15" s="35" t="str">
        <f>'Composition Divisions Ligue'!A39</f>
        <v>ASGESNA</v>
      </c>
      <c r="O15" s="2"/>
      <c r="P15" s="2"/>
    </row>
    <row r="16" spans="2:16" x14ac:dyDescent="0.2">
      <c r="C16" s="29">
        <v>6</v>
      </c>
      <c r="D16" s="30">
        <v>4</v>
      </c>
      <c r="F16" s="33">
        <v>6</v>
      </c>
      <c r="G16" s="35" t="str">
        <f>'Composition Divisions Ligue'!A31</f>
        <v>ATSCAF 44</v>
      </c>
      <c r="I16" s="29" t="str">
        <f>G16</f>
        <v>ATSCAF 44</v>
      </c>
      <c r="J16" s="30" t="str">
        <f>G14</f>
        <v>SOREGOR Sport</v>
      </c>
      <c r="L16" s="33">
        <v>6</v>
      </c>
      <c r="M16" s="35" t="str">
        <f>'Composition Divisions Ligue'!A40</f>
        <v>PGA Police</v>
      </c>
      <c r="O16" s="29" t="str">
        <f>M16</f>
        <v>PGA Police</v>
      </c>
      <c r="P16" s="30" t="str">
        <f>M14</f>
        <v>AS TONUS</v>
      </c>
    </row>
    <row r="17" spans="2:16" x14ac:dyDescent="0.2">
      <c r="B17" t="s">
        <v>70</v>
      </c>
      <c r="C17" s="31">
        <v>1</v>
      </c>
      <c r="D17" s="32">
        <v>2</v>
      </c>
      <c r="I17" s="31" t="str">
        <f>G11</f>
        <v>AGJSEP</v>
      </c>
      <c r="J17" s="32" t="str">
        <f>G12</f>
        <v>AIRBUS St Nazaire</v>
      </c>
      <c r="L17" s="2"/>
      <c r="O17" s="31" t="str">
        <f>M11</f>
        <v>COSTA</v>
      </c>
      <c r="P17" s="32" t="str">
        <f>M12</f>
        <v>2F OPEN 49</v>
      </c>
    </row>
    <row r="18" spans="2:16" x14ac:dyDescent="0.2">
      <c r="C18" s="33">
        <v>5</v>
      </c>
      <c r="D18" s="34">
        <v>3</v>
      </c>
      <c r="I18" s="33" t="str">
        <f>G15</f>
        <v>SGTD Total</v>
      </c>
      <c r="J18" s="34" t="str">
        <f>G13</f>
        <v>ASPTT</v>
      </c>
      <c r="L18" s="2"/>
      <c r="O18" s="33" t="str">
        <f>M15</f>
        <v>ASGESNA</v>
      </c>
      <c r="P18" s="34" t="str">
        <f>M13</f>
        <v>ST Golf</v>
      </c>
    </row>
    <row r="19" spans="2:16" x14ac:dyDescent="0.2">
      <c r="I19" s="2"/>
      <c r="J19" s="2"/>
      <c r="L19" s="2"/>
      <c r="O19" s="2"/>
      <c r="P19" s="2"/>
    </row>
    <row r="20" spans="2:16" x14ac:dyDescent="0.2">
      <c r="C20" s="29">
        <v>4</v>
      </c>
      <c r="D20" s="30">
        <v>3</v>
      </c>
      <c r="I20" s="29" t="str">
        <f>G14</f>
        <v>SOREGOR Sport</v>
      </c>
      <c r="J20" s="30" t="str">
        <f>G13</f>
        <v>ASPTT</v>
      </c>
      <c r="L20" s="2"/>
      <c r="O20" s="29" t="str">
        <f>M14</f>
        <v>AS TONUS</v>
      </c>
      <c r="P20" s="30" t="str">
        <f>M13</f>
        <v>ST Golf</v>
      </c>
    </row>
    <row r="21" spans="2:16" x14ac:dyDescent="0.2">
      <c r="B21" t="s">
        <v>71</v>
      </c>
      <c r="C21" s="31">
        <v>6</v>
      </c>
      <c r="D21" s="32">
        <v>1</v>
      </c>
      <c r="G21" t="s">
        <v>72</v>
      </c>
      <c r="I21" s="31" t="str">
        <f>G16</f>
        <v>ATSCAF 44</v>
      </c>
      <c r="J21" s="32" t="str">
        <f>G11</f>
        <v>AGJSEP</v>
      </c>
      <c r="L21" s="2"/>
      <c r="M21" t="s">
        <v>72</v>
      </c>
      <c r="O21" s="31" t="str">
        <f>M16</f>
        <v>PGA Police</v>
      </c>
      <c r="P21" s="32" t="str">
        <f>M11</f>
        <v>COSTA</v>
      </c>
    </row>
    <row r="22" spans="2:16" x14ac:dyDescent="0.2">
      <c r="C22" s="33">
        <v>2</v>
      </c>
      <c r="D22" s="34">
        <v>5</v>
      </c>
      <c r="I22" s="33" t="str">
        <f>G12</f>
        <v>AIRBUS St Nazaire</v>
      </c>
      <c r="J22" s="34" t="str">
        <f>G15</f>
        <v>SGTD Total</v>
      </c>
      <c r="L22" s="2"/>
      <c r="O22" s="33" t="str">
        <f>M12</f>
        <v>2F OPEN 49</v>
      </c>
      <c r="P22" s="34" t="str">
        <f>M15</f>
        <v>ASGESNA</v>
      </c>
    </row>
  </sheetData>
  <mergeCells count="2">
    <mergeCell ref="F2:J2"/>
    <mergeCell ref="L2:P2"/>
  </mergeCells>
  <printOptions horizontalCentered="1"/>
  <pageMargins left="0.78749999999999998" right="0.78749999999999998" top="1.1812499999999999" bottom="0.98472222222222205" header="0.31527777777777799" footer="0.31527777777777799"/>
  <pageSetup paperSize="9" firstPageNumber="0" orientation="portrait" horizontalDpi="300" verticalDpi="300"/>
  <headerFooter>
    <oddHeader>&amp;C&amp;18CALENDRIER COMPETITIONS CORPOS
&amp;12GRILLE D4D</oddHeader>
    <oddFooter>&amp;L&amp;F - &amp;A&amp;CPage &amp;P - &amp;N&amp;R&amp;D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AB22"/>
  <sheetViews>
    <sheetView zoomScaleNormal="100" workbookViewId="0">
      <selection activeCell="AB24" sqref="AB24"/>
    </sheetView>
  </sheetViews>
  <sheetFormatPr baseColWidth="10" defaultColWidth="9.140625" defaultRowHeight="12.75" x14ac:dyDescent="0.2"/>
  <cols>
    <col min="1" max="2" width="11.28515625" customWidth="1"/>
    <col min="3" max="4" width="5.7109375" style="2" customWidth="1"/>
    <col min="5" max="5" width="11.28515625" customWidth="1"/>
    <col min="6" max="6" width="5.7109375" style="2" customWidth="1"/>
    <col min="7" max="7" width="13.28515625" customWidth="1"/>
    <col min="8" max="8" width="3.7109375" customWidth="1"/>
    <col min="9" max="10" width="19.140625" customWidth="1"/>
    <col min="11" max="12" width="11.28515625" customWidth="1"/>
    <col min="13" max="13" width="14.85546875" customWidth="1"/>
    <col min="14" max="14" width="11.28515625" customWidth="1"/>
    <col min="15" max="16" width="17.28515625" customWidth="1"/>
    <col min="17" max="18" width="11.28515625" customWidth="1"/>
    <col min="19" max="19" width="14.85546875" customWidth="1"/>
    <col min="20" max="20" width="11.28515625" customWidth="1"/>
    <col min="21" max="22" width="17.28515625" customWidth="1"/>
    <col min="23" max="24" width="11.28515625" customWidth="1"/>
    <col min="25" max="25" width="14.85546875" customWidth="1"/>
    <col min="26" max="26" width="11.28515625" customWidth="1"/>
    <col min="27" max="28" width="17.28515625" customWidth="1"/>
    <col min="29" max="1025" width="11.28515625" customWidth="1"/>
  </cols>
  <sheetData>
    <row r="2" spans="2:28" ht="20.25" x14ac:dyDescent="0.2">
      <c r="F2" s="131" t="s">
        <v>76</v>
      </c>
      <c r="G2" s="131"/>
      <c r="H2" s="131"/>
      <c r="I2" s="131"/>
      <c r="J2" s="131"/>
      <c r="L2" s="131" t="s">
        <v>77</v>
      </c>
      <c r="M2" s="131"/>
      <c r="N2" s="131"/>
      <c r="O2" s="131"/>
      <c r="P2" s="131"/>
      <c r="R2" s="131" t="s">
        <v>78</v>
      </c>
      <c r="S2" s="131"/>
      <c r="T2" s="131"/>
      <c r="U2" s="131"/>
      <c r="V2" s="131"/>
      <c r="X2" s="131" t="s">
        <v>79</v>
      </c>
      <c r="Y2" s="131"/>
      <c r="Z2" s="131"/>
      <c r="AA2" s="131"/>
      <c r="AB2" s="131"/>
    </row>
    <row r="3" spans="2:28" x14ac:dyDescent="0.2">
      <c r="L3" s="2"/>
      <c r="R3" s="2"/>
      <c r="X3" s="2"/>
    </row>
    <row r="4" spans="2:28" x14ac:dyDescent="0.2">
      <c r="C4" s="29">
        <v>5</v>
      </c>
      <c r="D4" s="30">
        <v>1</v>
      </c>
      <c r="I4" s="29" t="str">
        <f>G15</f>
        <v>ASCAEN</v>
      </c>
      <c r="J4" s="30" t="str">
        <f>G11</f>
        <v>ALC 44</v>
      </c>
      <c r="L4" s="2"/>
      <c r="O4" s="29" t="str">
        <f>M15</f>
        <v>2F OPEN 44</v>
      </c>
      <c r="P4" s="30" t="str">
        <f>M11</f>
        <v>CIC Ouest</v>
      </c>
      <c r="R4" s="2"/>
      <c r="U4" s="29" t="str">
        <f>S15</f>
        <v>ESCAAM</v>
      </c>
      <c r="V4" s="30" t="str">
        <f>S11</f>
        <v>AGJSEP</v>
      </c>
      <c r="X4" s="2"/>
      <c r="AA4" s="29" t="str">
        <f>Y15</f>
        <v>PGA Police Angers</v>
      </c>
      <c r="AB4" s="30" t="str">
        <f>Y11</f>
        <v>BPGO</v>
      </c>
    </row>
    <row r="5" spans="2:28" x14ac:dyDescent="0.2">
      <c r="B5" t="s">
        <v>67</v>
      </c>
      <c r="C5" s="31">
        <v>4</v>
      </c>
      <c r="D5" s="32">
        <v>2</v>
      </c>
      <c r="I5" s="31" t="str">
        <f>G14</f>
        <v>ASGEN</v>
      </c>
      <c r="J5" s="32" t="str">
        <f>G12</f>
        <v>ASAA</v>
      </c>
      <c r="L5" s="2"/>
      <c r="O5" s="31" t="str">
        <f>M14</f>
        <v>ORANGE MLK</v>
      </c>
      <c r="P5" s="32" t="str">
        <f>M12</f>
        <v>ATSCAF 44-2</v>
      </c>
      <c r="R5" s="2"/>
      <c r="U5" s="31" t="str">
        <f>S14</f>
        <v>ASCEMA</v>
      </c>
      <c r="V5" s="32" t="str">
        <f>S12</f>
        <v>2F OPEN 85-1</v>
      </c>
      <c r="X5" s="2"/>
      <c r="AA5" s="31" t="str">
        <f>Y14</f>
        <v>USAC</v>
      </c>
      <c r="AB5" s="32" t="str">
        <f>Y12</f>
        <v>2F OPEN 85-2</v>
      </c>
    </row>
    <row r="6" spans="2:28" x14ac:dyDescent="0.2">
      <c r="C6" s="33">
        <v>3</v>
      </c>
      <c r="D6" s="34">
        <v>6</v>
      </c>
      <c r="I6" s="33" t="str">
        <f>G13</f>
        <v>AIRBUS Nantes-1</v>
      </c>
      <c r="J6" s="34" t="str">
        <f>G16</f>
        <v>MANITOU</v>
      </c>
      <c r="L6" s="2"/>
      <c r="O6" s="33" t="str">
        <f>M13</f>
        <v>AIRBUS Nantes-2</v>
      </c>
      <c r="P6" s="34" t="str">
        <f>M16</f>
        <v>ASLAN</v>
      </c>
      <c r="R6" s="2"/>
      <c r="U6" s="33" t="str">
        <f>S13</f>
        <v>CG La Mayenne</v>
      </c>
      <c r="V6" s="34" t="str">
        <f>S16</f>
        <v>ATSCAF 49</v>
      </c>
      <c r="X6" s="2"/>
      <c r="AA6" s="33" t="str">
        <f>Y13</f>
        <v>ASMN Nantes</v>
      </c>
      <c r="AB6" s="34" t="str">
        <f>Y16</f>
        <v>CE MMA Le Mans</v>
      </c>
    </row>
    <row r="7" spans="2:28" x14ac:dyDescent="0.2">
      <c r="I7" s="2"/>
      <c r="J7" s="2"/>
      <c r="L7" s="2"/>
      <c r="O7" s="2"/>
      <c r="P7" s="2"/>
      <c r="R7" s="2"/>
      <c r="U7" s="2"/>
      <c r="V7" s="2"/>
      <c r="X7" s="2"/>
      <c r="AA7" s="2"/>
      <c r="AB7" s="2"/>
    </row>
    <row r="8" spans="2:28" x14ac:dyDescent="0.2">
      <c r="C8" s="29">
        <v>2</v>
      </c>
      <c r="D8" s="30">
        <v>3</v>
      </c>
      <c r="I8" s="29" t="str">
        <f>G12</f>
        <v>ASAA</v>
      </c>
      <c r="J8" s="30" t="str">
        <f>G13</f>
        <v>AIRBUS Nantes-1</v>
      </c>
      <c r="L8" s="2"/>
      <c r="O8" s="29" t="str">
        <f>M12</f>
        <v>ATSCAF 44-2</v>
      </c>
      <c r="P8" s="30" t="str">
        <f>M13</f>
        <v>AIRBUS Nantes-2</v>
      </c>
      <c r="R8" s="2"/>
      <c r="U8" s="29" t="str">
        <f>S12</f>
        <v>2F OPEN 85-1</v>
      </c>
      <c r="V8" s="30" t="str">
        <f>S13</f>
        <v>CG La Mayenne</v>
      </c>
      <c r="X8" s="2"/>
      <c r="AA8" s="29" t="str">
        <f>Y12</f>
        <v>2F OPEN 85-2</v>
      </c>
      <c r="AB8" s="30" t="str">
        <f>Y13</f>
        <v>ASMN Nantes</v>
      </c>
    </row>
    <row r="9" spans="2:28" x14ac:dyDescent="0.2">
      <c r="B9" t="s">
        <v>68</v>
      </c>
      <c r="C9" s="31">
        <v>1</v>
      </c>
      <c r="D9" s="32">
        <v>4</v>
      </c>
      <c r="I9" s="31" t="str">
        <f>G11</f>
        <v>ALC 44</v>
      </c>
      <c r="J9" s="32" t="str">
        <f>G14</f>
        <v>ASGEN</v>
      </c>
      <c r="L9" s="2"/>
      <c r="O9" s="31" t="str">
        <f>M11</f>
        <v>CIC Ouest</v>
      </c>
      <c r="P9" s="32" t="str">
        <f>M14</f>
        <v>ORANGE MLK</v>
      </c>
      <c r="R9" s="2"/>
      <c r="U9" s="31" t="str">
        <f>S11</f>
        <v>AGJSEP</v>
      </c>
      <c r="V9" s="32" t="str">
        <f>S14</f>
        <v>ASCEMA</v>
      </c>
      <c r="X9" s="2"/>
      <c r="AA9" s="31" t="str">
        <f>Y11</f>
        <v>BPGO</v>
      </c>
      <c r="AB9" s="32" t="str">
        <f>Y14</f>
        <v>USAC</v>
      </c>
    </row>
    <row r="10" spans="2:28" x14ac:dyDescent="0.2">
      <c r="C10" s="33">
        <v>6</v>
      </c>
      <c r="D10" s="34">
        <v>5</v>
      </c>
      <c r="I10" s="33" t="str">
        <f>G16</f>
        <v>MANITOU</v>
      </c>
      <c r="J10" s="34" t="str">
        <f>G15</f>
        <v>ASCAEN</v>
      </c>
      <c r="L10" s="2"/>
      <c r="O10" s="33" t="str">
        <f>M16</f>
        <v>ASLAN</v>
      </c>
      <c r="P10" s="34" t="str">
        <f>M15</f>
        <v>2F OPEN 44</v>
      </c>
      <c r="R10" s="2"/>
      <c r="U10" s="33" t="str">
        <f>S16</f>
        <v>ATSCAF 49</v>
      </c>
      <c r="V10" s="34" t="str">
        <f>S15</f>
        <v>ESCAAM</v>
      </c>
      <c r="X10" s="2"/>
      <c r="AA10" s="33" t="str">
        <f>Y16</f>
        <v>CE MMA Le Mans</v>
      </c>
      <c r="AB10" s="34" t="str">
        <f>Y15</f>
        <v>PGA Police Angers</v>
      </c>
    </row>
    <row r="11" spans="2:28" x14ac:dyDescent="0.2">
      <c r="F11" s="29">
        <v>1</v>
      </c>
      <c r="G11" s="35" t="str">
        <f>'Composition Divisions Ligue'!C8</f>
        <v>ALC 44</v>
      </c>
      <c r="I11" s="2"/>
      <c r="J11" s="2"/>
      <c r="L11" s="29">
        <v>1</v>
      </c>
      <c r="M11" s="35" t="str">
        <f>'Composition Divisions Ligue'!C17</f>
        <v>CIC Ouest</v>
      </c>
      <c r="O11" s="2"/>
      <c r="P11" s="2"/>
      <c r="R11" s="29">
        <v>1</v>
      </c>
      <c r="S11" s="35" t="str">
        <f>'Composition Divisions Ligue'!C26</f>
        <v>AGJSEP</v>
      </c>
      <c r="U11" s="2"/>
      <c r="V11" s="2"/>
      <c r="X11" s="29">
        <v>1</v>
      </c>
      <c r="Y11" s="35" t="str">
        <f>'Composition Divisions Ligue'!C35</f>
        <v>BPGO</v>
      </c>
      <c r="AA11" s="2"/>
      <c r="AB11" s="2"/>
    </row>
    <row r="12" spans="2:28" x14ac:dyDescent="0.2">
      <c r="C12" s="29">
        <v>3</v>
      </c>
      <c r="D12" s="30">
        <v>1</v>
      </c>
      <c r="F12" s="31">
        <v>2</v>
      </c>
      <c r="G12" s="35" t="str">
        <f>'Composition Divisions Ligue'!C9</f>
        <v>ASAA</v>
      </c>
      <c r="I12" s="29" t="str">
        <f>G13</f>
        <v>AIRBUS Nantes-1</v>
      </c>
      <c r="J12" s="30" t="str">
        <f>G11</f>
        <v>ALC 44</v>
      </c>
      <c r="L12" s="31">
        <v>2</v>
      </c>
      <c r="M12" s="35" t="str">
        <f>'Composition Divisions Ligue'!C18</f>
        <v>ATSCAF 44-2</v>
      </c>
      <c r="O12" s="29" t="str">
        <f>M13</f>
        <v>AIRBUS Nantes-2</v>
      </c>
      <c r="P12" s="30" t="str">
        <f>M11</f>
        <v>CIC Ouest</v>
      </c>
      <c r="R12" s="31">
        <v>2</v>
      </c>
      <c r="S12" s="35" t="str">
        <f>'Composition Divisions Ligue'!C27</f>
        <v>2F OPEN 85-1</v>
      </c>
      <c r="U12" s="29" t="str">
        <f>S13</f>
        <v>CG La Mayenne</v>
      </c>
      <c r="V12" s="30" t="str">
        <f>S11</f>
        <v>AGJSEP</v>
      </c>
      <c r="X12" s="31">
        <v>2</v>
      </c>
      <c r="Y12" s="35" t="str">
        <f>'Composition Divisions Ligue'!C36</f>
        <v>2F OPEN 85-2</v>
      </c>
      <c r="AA12" s="29" t="str">
        <f>Y13</f>
        <v>ASMN Nantes</v>
      </c>
      <c r="AB12" s="30" t="str">
        <f>Y11</f>
        <v>BPGO</v>
      </c>
    </row>
    <row r="13" spans="2:28" x14ac:dyDescent="0.2">
      <c r="B13" t="s">
        <v>69</v>
      </c>
      <c r="C13" s="31">
        <v>2</v>
      </c>
      <c r="D13" s="32">
        <v>6</v>
      </c>
      <c r="F13" s="31">
        <v>3</v>
      </c>
      <c r="G13" s="35" t="str">
        <f>'Composition Divisions Ligue'!C10</f>
        <v>AIRBUS Nantes-1</v>
      </c>
      <c r="I13" s="31" t="str">
        <f>G12</f>
        <v>ASAA</v>
      </c>
      <c r="J13" s="32" t="str">
        <f>G16</f>
        <v>MANITOU</v>
      </c>
      <c r="L13" s="31">
        <v>3</v>
      </c>
      <c r="M13" s="35" t="str">
        <f>'Composition Divisions Ligue'!C19</f>
        <v>AIRBUS Nantes-2</v>
      </c>
      <c r="O13" s="31" t="str">
        <f>M12</f>
        <v>ATSCAF 44-2</v>
      </c>
      <c r="P13" s="32" t="str">
        <f>M16</f>
        <v>ASLAN</v>
      </c>
      <c r="R13" s="31">
        <v>3</v>
      </c>
      <c r="S13" s="35" t="str">
        <f>'Composition Divisions Ligue'!C28</f>
        <v>CG La Mayenne</v>
      </c>
      <c r="U13" s="31" t="str">
        <f>S12</f>
        <v>2F OPEN 85-1</v>
      </c>
      <c r="V13" s="32" t="str">
        <f>S16</f>
        <v>ATSCAF 49</v>
      </c>
      <c r="X13" s="31">
        <v>3</v>
      </c>
      <c r="Y13" s="35" t="str">
        <f>'Composition Divisions Ligue'!C37</f>
        <v>ASMN Nantes</v>
      </c>
      <c r="AA13" s="31" t="str">
        <f>Y12</f>
        <v>2F OPEN 85-2</v>
      </c>
      <c r="AB13" s="32" t="str">
        <f>Y16</f>
        <v>CE MMA Le Mans</v>
      </c>
    </row>
    <row r="14" spans="2:28" x14ac:dyDescent="0.2">
      <c r="C14" s="33">
        <v>4</v>
      </c>
      <c r="D14" s="34">
        <v>5</v>
      </c>
      <c r="F14" s="31">
        <v>4</v>
      </c>
      <c r="G14" s="35" t="str">
        <f>'Composition Divisions Ligue'!C11</f>
        <v>ASGEN</v>
      </c>
      <c r="I14" s="33" t="str">
        <f>G14</f>
        <v>ASGEN</v>
      </c>
      <c r="J14" s="34" t="str">
        <f>G15</f>
        <v>ASCAEN</v>
      </c>
      <c r="L14" s="31">
        <v>4</v>
      </c>
      <c r="M14" s="35" t="str">
        <f>'Composition Divisions Ligue'!C20</f>
        <v>ORANGE MLK</v>
      </c>
      <c r="O14" s="33" t="str">
        <f>M14</f>
        <v>ORANGE MLK</v>
      </c>
      <c r="P14" s="34" t="str">
        <f>M15</f>
        <v>2F OPEN 44</v>
      </c>
      <c r="R14" s="31">
        <v>4</v>
      </c>
      <c r="S14" s="35" t="str">
        <f>'Composition Divisions Ligue'!C29</f>
        <v>ASCEMA</v>
      </c>
      <c r="U14" s="33" t="str">
        <f>S14</f>
        <v>ASCEMA</v>
      </c>
      <c r="V14" s="34" t="str">
        <f>S15</f>
        <v>ESCAAM</v>
      </c>
      <c r="X14" s="31">
        <v>4</v>
      </c>
      <c r="Y14" s="35" t="str">
        <f>'Composition Divisions Ligue'!C38</f>
        <v>USAC</v>
      </c>
      <c r="AA14" s="33" t="str">
        <f>Y14</f>
        <v>USAC</v>
      </c>
      <c r="AB14" s="34" t="str">
        <f>Y15</f>
        <v>PGA Police Angers</v>
      </c>
    </row>
    <row r="15" spans="2:28" x14ac:dyDescent="0.2">
      <c r="F15" s="31">
        <v>5</v>
      </c>
      <c r="G15" s="35" t="str">
        <f>'Composition Divisions Ligue'!C12</f>
        <v>ASCAEN</v>
      </c>
      <c r="I15" s="2"/>
      <c r="J15" s="2"/>
      <c r="L15" s="31">
        <v>5</v>
      </c>
      <c r="M15" s="35" t="str">
        <f>'Composition Divisions Ligue'!C21</f>
        <v>2F OPEN 44</v>
      </c>
      <c r="O15" s="2"/>
      <c r="P15" s="2"/>
      <c r="R15" s="31">
        <v>5</v>
      </c>
      <c r="S15" s="35" t="str">
        <f>'Composition Divisions Ligue'!C30</f>
        <v>ESCAAM</v>
      </c>
      <c r="U15" s="2"/>
      <c r="V15" s="2"/>
      <c r="X15" s="31">
        <v>5</v>
      </c>
      <c r="Y15" s="35" t="str">
        <f>'Composition Divisions Ligue'!C39</f>
        <v>PGA Police Angers</v>
      </c>
      <c r="AA15" s="2"/>
      <c r="AB15" s="2"/>
    </row>
    <row r="16" spans="2:28" x14ac:dyDescent="0.2">
      <c r="C16" s="29">
        <v>6</v>
      </c>
      <c r="D16" s="30">
        <v>4</v>
      </c>
      <c r="F16" s="33">
        <v>6</v>
      </c>
      <c r="G16" s="35" t="str">
        <f>'Composition Divisions Ligue'!C13</f>
        <v>MANITOU</v>
      </c>
      <c r="I16" s="29" t="str">
        <f>G16</f>
        <v>MANITOU</v>
      </c>
      <c r="J16" s="30" t="str">
        <f>G14</f>
        <v>ASGEN</v>
      </c>
      <c r="L16" s="33">
        <v>6</v>
      </c>
      <c r="M16" s="35" t="str">
        <f>'Composition Divisions Ligue'!C22</f>
        <v>ASLAN</v>
      </c>
      <c r="O16" s="29" t="str">
        <f>M16</f>
        <v>ASLAN</v>
      </c>
      <c r="P16" s="30" t="str">
        <f>M14</f>
        <v>ORANGE MLK</v>
      </c>
      <c r="R16" s="33">
        <v>6</v>
      </c>
      <c r="S16" s="35" t="str">
        <f>'Composition Divisions Ligue'!C31</f>
        <v>ATSCAF 49</v>
      </c>
      <c r="U16" s="29" t="str">
        <f>S16</f>
        <v>ATSCAF 49</v>
      </c>
      <c r="V16" s="30" t="str">
        <f>S14</f>
        <v>ASCEMA</v>
      </c>
      <c r="X16" s="33">
        <v>6</v>
      </c>
      <c r="Y16" s="35" t="str">
        <f>'Composition Divisions Ligue'!C40</f>
        <v>CE MMA Le Mans</v>
      </c>
      <c r="AA16" s="29" t="str">
        <f>Y16</f>
        <v>CE MMA Le Mans</v>
      </c>
      <c r="AB16" s="30" t="str">
        <f>Y14</f>
        <v>USAC</v>
      </c>
    </row>
    <row r="17" spans="2:28" x14ac:dyDescent="0.2">
      <c r="B17" t="s">
        <v>70</v>
      </c>
      <c r="C17" s="31">
        <v>1</v>
      </c>
      <c r="D17" s="32">
        <v>2</v>
      </c>
      <c r="I17" s="31" t="str">
        <f>G11</f>
        <v>ALC 44</v>
      </c>
      <c r="J17" s="32" t="str">
        <f>G12</f>
        <v>ASAA</v>
      </c>
      <c r="L17" s="2"/>
      <c r="O17" s="31" t="str">
        <f>M11</f>
        <v>CIC Ouest</v>
      </c>
      <c r="P17" s="32" t="str">
        <f>M12</f>
        <v>ATSCAF 44-2</v>
      </c>
      <c r="R17" s="2"/>
      <c r="U17" s="31" t="str">
        <f>S11</f>
        <v>AGJSEP</v>
      </c>
      <c r="V17" s="32" t="str">
        <f>S12</f>
        <v>2F OPEN 85-1</v>
      </c>
      <c r="X17" s="2"/>
      <c r="AA17" s="31" t="str">
        <f>Y11</f>
        <v>BPGO</v>
      </c>
      <c r="AB17" s="32" t="str">
        <f>Y12</f>
        <v>2F OPEN 85-2</v>
      </c>
    </row>
    <row r="18" spans="2:28" x14ac:dyDescent="0.2">
      <c r="C18" s="33">
        <v>5</v>
      </c>
      <c r="D18" s="34">
        <v>3</v>
      </c>
      <c r="I18" s="33" t="str">
        <f>G15</f>
        <v>ASCAEN</v>
      </c>
      <c r="J18" s="34" t="str">
        <f>G13</f>
        <v>AIRBUS Nantes-1</v>
      </c>
      <c r="L18" s="2"/>
      <c r="O18" s="33" t="str">
        <f>M15</f>
        <v>2F OPEN 44</v>
      </c>
      <c r="P18" s="34" t="str">
        <f>M13</f>
        <v>AIRBUS Nantes-2</v>
      </c>
      <c r="R18" s="2"/>
      <c r="U18" s="33" t="str">
        <f>S15</f>
        <v>ESCAAM</v>
      </c>
      <c r="V18" s="34" t="str">
        <f>S13</f>
        <v>CG La Mayenne</v>
      </c>
      <c r="X18" s="2"/>
      <c r="AA18" s="33" t="str">
        <f>Y15</f>
        <v>PGA Police Angers</v>
      </c>
      <c r="AB18" s="34" t="str">
        <f>Y13</f>
        <v>ASMN Nantes</v>
      </c>
    </row>
    <row r="19" spans="2:28" x14ac:dyDescent="0.2">
      <c r="I19" s="2"/>
      <c r="J19" s="2"/>
      <c r="L19" s="2"/>
      <c r="O19" s="2"/>
      <c r="P19" s="2"/>
      <c r="R19" s="2"/>
      <c r="U19" s="2"/>
      <c r="V19" s="2"/>
      <c r="X19" s="2"/>
      <c r="AA19" s="2"/>
      <c r="AB19" s="2"/>
    </row>
    <row r="20" spans="2:28" x14ac:dyDescent="0.2">
      <c r="C20" s="29">
        <v>4</v>
      </c>
      <c r="D20" s="30">
        <v>3</v>
      </c>
      <c r="I20" s="29" t="str">
        <f>G14</f>
        <v>ASGEN</v>
      </c>
      <c r="J20" s="30" t="str">
        <f>G13</f>
        <v>AIRBUS Nantes-1</v>
      </c>
      <c r="L20" s="2"/>
      <c r="O20" s="29" t="str">
        <f>M14</f>
        <v>ORANGE MLK</v>
      </c>
      <c r="P20" s="30" t="str">
        <f>M13</f>
        <v>AIRBUS Nantes-2</v>
      </c>
      <c r="R20" s="2"/>
      <c r="U20" s="29" t="str">
        <f>S14</f>
        <v>ASCEMA</v>
      </c>
      <c r="V20" s="30" t="str">
        <f>S13</f>
        <v>CG La Mayenne</v>
      </c>
      <c r="X20" s="2"/>
      <c r="AA20" s="29" t="str">
        <f>Y14</f>
        <v>USAC</v>
      </c>
      <c r="AB20" s="30" t="str">
        <f>Y13</f>
        <v>ASMN Nantes</v>
      </c>
    </row>
    <row r="21" spans="2:28" x14ac:dyDescent="0.2">
      <c r="B21" t="s">
        <v>71</v>
      </c>
      <c r="C21" s="31">
        <v>6</v>
      </c>
      <c r="D21" s="32">
        <v>1</v>
      </c>
      <c r="G21" t="s">
        <v>72</v>
      </c>
      <c r="I21" s="31" t="str">
        <f>G16</f>
        <v>MANITOU</v>
      </c>
      <c r="J21" s="32" t="str">
        <f>G11</f>
        <v>ALC 44</v>
      </c>
      <c r="L21" s="2"/>
      <c r="M21" t="s">
        <v>72</v>
      </c>
      <c r="O21" s="31" t="str">
        <f>M16</f>
        <v>ASLAN</v>
      </c>
      <c r="P21" s="32" t="str">
        <f>M11</f>
        <v>CIC Ouest</v>
      </c>
      <c r="R21" s="2"/>
      <c r="S21" t="s">
        <v>72</v>
      </c>
      <c r="U21" s="31" t="str">
        <f>S16</f>
        <v>ATSCAF 49</v>
      </c>
      <c r="V21" s="32" t="str">
        <f>S11</f>
        <v>AGJSEP</v>
      </c>
      <c r="X21" s="2"/>
      <c r="Y21" t="s">
        <v>72</v>
      </c>
      <c r="AA21" s="31" t="str">
        <f>Y16</f>
        <v>CE MMA Le Mans</v>
      </c>
      <c r="AB21" s="32" t="str">
        <f>Y11</f>
        <v>BPGO</v>
      </c>
    </row>
    <row r="22" spans="2:28" x14ac:dyDescent="0.2">
      <c r="C22" s="33">
        <v>2</v>
      </c>
      <c r="D22" s="34">
        <v>5</v>
      </c>
      <c r="I22" s="33" t="str">
        <f>G12</f>
        <v>ASAA</v>
      </c>
      <c r="J22" s="34" t="str">
        <f>G15</f>
        <v>ASCAEN</v>
      </c>
      <c r="L22" s="2"/>
      <c r="O22" s="33" t="str">
        <f>M12</f>
        <v>ATSCAF 44-2</v>
      </c>
      <c r="P22" s="34" t="str">
        <f>M15</f>
        <v>2F OPEN 44</v>
      </c>
      <c r="R22" s="2"/>
      <c r="U22" s="33" t="str">
        <f>S12</f>
        <v>2F OPEN 85-1</v>
      </c>
      <c r="V22" s="34" t="str">
        <f>S15</f>
        <v>ESCAAM</v>
      </c>
      <c r="X22" s="2"/>
      <c r="AA22" s="33" t="str">
        <f>Y12</f>
        <v>2F OPEN 85-2</v>
      </c>
      <c r="AB22" s="34" t="str">
        <f>Y15</f>
        <v>PGA Police Angers</v>
      </c>
    </row>
  </sheetData>
  <mergeCells count="4">
    <mergeCell ref="F2:J2"/>
    <mergeCell ref="L2:P2"/>
    <mergeCell ref="R2:V2"/>
    <mergeCell ref="X2:AB2"/>
  </mergeCells>
  <printOptions horizontalCentered="1"/>
  <pageMargins left="0.78749999999999998" right="0.78749999999999998" top="1.1812499999999999" bottom="0.98472222222222205" header="0.31527777777777799" footer="0.31527777777777799"/>
  <pageSetup paperSize="9" firstPageNumber="0" orientation="portrait" horizontalDpi="300" verticalDpi="300"/>
  <headerFooter>
    <oddHeader>&amp;C&amp;18CALENDRIER COMPETITIONS CORPOS
&amp;12GRILLE D4D</oddHeader>
    <oddFooter>&amp;L&amp;F - &amp;A&amp;CPage &amp;P - &amp;N&amp;R&amp;D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AB22"/>
  <sheetViews>
    <sheetView topLeftCell="A2" zoomScaleNormal="100" workbookViewId="0">
      <selection activeCell="AB24" sqref="AB24"/>
    </sheetView>
  </sheetViews>
  <sheetFormatPr baseColWidth="10" defaultColWidth="9.140625" defaultRowHeight="12.75" x14ac:dyDescent="0.2"/>
  <cols>
    <col min="1" max="2" width="11.28515625" customWidth="1"/>
    <col min="3" max="4" width="5.7109375" style="2" customWidth="1"/>
    <col min="5" max="5" width="11.28515625" customWidth="1"/>
    <col min="6" max="6" width="5.7109375" style="2" customWidth="1"/>
    <col min="7" max="7" width="16.7109375" customWidth="1"/>
    <col min="8" max="8" width="3.7109375" customWidth="1"/>
    <col min="9" max="10" width="19.140625" customWidth="1"/>
    <col min="11" max="12" width="11.28515625" customWidth="1"/>
    <col min="13" max="13" width="14.85546875" customWidth="1"/>
    <col min="14" max="14" width="11.28515625" customWidth="1"/>
    <col min="15" max="16" width="17.28515625" customWidth="1"/>
    <col min="17" max="18" width="11.28515625" customWidth="1"/>
    <col min="19" max="19" width="14.85546875" customWidth="1"/>
    <col min="20" max="20" width="11.28515625" customWidth="1"/>
    <col min="21" max="22" width="17.28515625" customWidth="1"/>
    <col min="23" max="24" width="11.28515625" customWidth="1"/>
    <col min="25" max="25" width="14.85546875" customWidth="1"/>
    <col min="26" max="26" width="11.28515625" customWidth="1"/>
    <col min="27" max="28" width="17.28515625" customWidth="1"/>
    <col min="29" max="1025" width="11.28515625" customWidth="1"/>
  </cols>
  <sheetData>
    <row r="2" spans="2:28" ht="20.25" x14ac:dyDescent="0.2">
      <c r="F2" s="131" t="s">
        <v>80</v>
      </c>
      <c r="G2" s="131"/>
      <c r="H2" s="131"/>
      <c r="I2" s="131"/>
      <c r="J2" s="131"/>
      <c r="L2" s="131" t="s">
        <v>81</v>
      </c>
      <c r="M2" s="131"/>
      <c r="N2" s="131"/>
      <c r="O2" s="131"/>
      <c r="P2" s="131"/>
      <c r="R2" s="131" t="s">
        <v>82</v>
      </c>
      <c r="S2" s="131"/>
      <c r="T2" s="131"/>
      <c r="U2" s="131"/>
      <c r="V2" s="131"/>
      <c r="X2" s="131" t="s">
        <v>83</v>
      </c>
      <c r="Y2" s="131"/>
      <c r="Z2" s="131"/>
      <c r="AA2" s="131"/>
      <c r="AB2" s="131"/>
    </row>
    <row r="3" spans="2:28" x14ac:dyDescent="0.2">
      <c r="L3" s="2"/>
      <c r="R3" s="2"/>
      <c r="X3" s="2"/>
    </row>
    <row r="4" spans="2:28" x14ac:dyDescent="0.2">
      <c r="C4" s="29">
        <v>5</v>
      </c>
      <c r="D4" s="30">
        <v>1</v>
      </c>
      <c r="I4" s="29" t="str">
        <f>G15</f>
        <v>ORANGE MLK</v>
      </c>
      <c r="J4" s="30" t="str">
        <f>G11</f>
        <v>ASMN Nantes</v>
      </c>
      <c r="L4" s="2"/>
      <c r="O4" s="29" t="str">
        <f>M15</f>
        <v>ASCM Nantes</v>
      </c>
      <c r="P4" s="30" t="str">
        <f>M11</f>
        <v>SGTD Total</v>
      </c>
      <c r="R4" s="2"/>
      <c r="U4" s="29" t="str">
        <f>S15</f>
        <v>AS CSAD 49-1</v>
      </c>
      <c r="V4" s="30" t="str">
        <f>S11</f>
        <v>CE MMA Le Mans</v>
      </c>
      <c r="X4" s="2"/>
      <c r="AA4" s="29" t="str">
        <f>Y15</f>
        <v>AS CSAD 49-2</v>
      </c>
      <c r="AB4" s="30" t="str">
        <f>Y11</f>
        <v>USAC</v>
      </c>
    </row>
    <row r="5" spans="2:28" x14ac:dyDescent="0.2">
      <c r="B5" t="s">
        <v>67</v>
      </c>
      <c r="C5" s="31">
        <v>4</v>
      </c>
      <c r="D5" s="32">
        <v>2</v>
      </c>
      <c r="I5" s="31" t="str">
        <f>G14</f>
        <v>ASGEN</v>
      </c>
      <c r="J5" s="32" t="str">
        <f>G12</f>
        <v>ASPTT</v>
      </c>
      <c r="L5" s="2"/>
      <c r="O5" s="31" t="str">
        <f>M14</f>
        <v>ALC44</v>
      </c>
      <c r="P5" s="32" t="str">
        <f>M12</f>
        <v>AS CHU Nantes</v>
      </c>
      <c r="R5" s="2"/>
      <c r="U5" s="31" t="str">
        <f>S14</f>
        <v>ASGESNA</v>
      </c>
      <c r="V5" s="32" t="str">
        <f>S12</f>
        <v>Caisse Epargne</v>
      </c>
      <c r="X5" s="2"/>
      <c r="AA5" s="31" t="str">
        <f>Y14</f>
        <v>ESCAAM</v>
      </c>
      <c r="AB5" s="32" t="str">
        <f>Y12</f>
        <v>CM Laval</v>
      </c>
    </row>
    <row r="6" spans="2:28" x14ac:dyDescent="0.2">
      <c r="C6" s="33">
        <v>3</v>
      </c>
      <c r="D6" s="34">
        <v>6</v>
      </c>
      <c r="I6" s="33" t="str">
        <f>G13</f>
        <v>THALES</v>
      </c>
      <c r="J6" s="34" t="str">
        <f>G16</f>
        <v>ATSCAF 44</v>
      </c>
      <c r="L6" s="2"/>
      <c r="O6" s="33" t="str">
        <f>M13</f>
        <v>MANITOU</v>
      </c>
      <c r="P6" s="34" t="str">
        <f>M16</f>
        <v>AS-GE Absente</v>
      </c>
      <c r="R6" s="2"/>
      <c r="U6" s="33" t="str">
        <f>S13</f>
        <v>SOREGOR Sport</v>
      </c>
      <c r="V6" s="34" t="str">
        <f>S16</f>
        <v>AS-GE Absente</v>
      </c>
      <c r="X6" s="2"/>
      <c r="AA6" s="33" t="str">
        <f>Y13</f>
        <v>2F OPEN 85</v>
      </c>
      <c r="AB6" s="34" t="str">
        <f>Y16</f>
        <v>AS-GE Absente</v>
      </c>
    </row>
    <row r="7" spans="2:28" x14ac:dyDescent="0.2">
      <c r="I7" s="2"/>
      <c r="J7" s="2"/>
      <c r="L7" s="2"/>
      <c r="O7" s="2"/>
      <c r="P7" s="2"/>
      <c r="R7" s="2"/>
      <c r="U7" s="2"/>
      <c r="V7" s="2"/>
      <c r="X7" s="2"/>
      <c r="AA7" s="2"/>
      <c r="AB7" s="2"/>
    </row>
    <row r="8" spans="2:28" x14ac:dyDescent="0.2">
      <c r="C8" s="29">
        <v>2</v>
      </c>
      <c r="D8" s="30">
        <v>3</v>
      </c>
      <c r="I8" s="29" t="str">
        <f>G12</f>
        <v>ASPTT</v>
      </c>
      <c r="J8" s="30" t="str">
        <f>G13</f>
        <v>THALES</v>
      </c>
      <c r="L8" s="2"/>
      <c r="O8" s="29" t="str">
        <f>M12</f>
        <v>AS CHU Nantes</v>
      </c>
      <c r="P8" s="30" t="str">
        <f>M13</f>
        <v>MANITOU</v>
      </c>
      <c r="R8" s="2"/>
      <c r="U8" s="29" t="str">
        <f>S12</f>
        <v>Caisse Epargne</v>
      </c>
      <c r="V8" s="30" t="str">
        <f>S13</f>
        <v>SOREGOR Sport</v>
      </c>
      <c r="X8" s="2"/>
      <c r="AA8" s="29" t="str">
        <f>Y12</f>
        <v>CM Laval</v>
      </c>
      <c r="AB8" s="30" t="str">
        <f>Y13</f>
        <v>2F OPEN 85</v>
      </c>
    </row>
    <row r="9" spans="2:28" x14ac:dyDescent="0.2">
      <c r="B9" t="s">
        <v>68</v>
      </c>
      <c r="C9" s="31">
        <v>1</v>
      </c>
      <c r="D9" s="32">
        <v>4</v>
      </c>
      <c r="I9" s="31" t="str">
        <f>G11</f>
        <v>ASMN Nantes</v>
      </c>
      <c r="J9" s="32" t="str">
        <f>G14</f>
        <v>ASGEN</v>
      </c>
      <c r="L9" s="2"/>
      <c r="O9" s="31" t="str">
        <f>M11</f>
        <v>SGTD Total</v>
      </c>
      <c r="P9" s="32" t="str">
        <f>M14</f>
        <v>ALC44</v>
      </c>
      <c r="R9" s="2"/>
      <c r="U9" s="31" t="str">
        <f>S11</f>
        <v>CE MMA Le Mans</v>
      </c>
      <c r="V9" s="32" t="str">
        <f>S14</f>
        <v>ASGESNA</v>
      </c>
      <c r="X9" s="2"/>
      <c r="AA9" s="31" t="str">
        <f>Y11</f>
        <v>USAC</v>
      </c>
      <c r="AB9" s="32" t="str">
        <f>Y14</f>
        <v>ESCAAM</v>
      </c>
    </row>
    <row r="10" spans="2:28" x14ac:dyDescent="0.2">
      <c r="C10" s="33">
        <v>6</v>
      </c>
      <c r="D10" s="34">
        <v>5</v>
      </c>
      <c r="I10" s="33" t="str">
        <f>G16</f>
        <v>ATSCAF 44</v>
      </c>
      <c r="J10" s="34" t="str">
        <f>G15</f>
        <v>ORANGE MLK</v>
      </c>
      <c r="L10" s="2"/>
      <c r="O10" s="33" t="str">
        <f>M16</f>
        <v>AS-GE Absente</v>
      </c>
      <c r="P10" s="34" t="str">
        <f>M15</f>
        <v>ASCM Nantes</v>
      </c>
      <c r="R10" s="2"/>
      <c r="U10" s="33" t="str">
        <f>S16</f>
        <v>AS-GE Absente</v>
      </c>
      <c r="V10" s="34" t="str">
        <f>S15</f>
        <v>AS CSAD 49-1</v>
      </c>
      <c r="X10" s="2"/>
      <c r="AA10" s="33" t="str">
        <f>Y16</f>
        <v>AS-GE Absente</v>
      </c>
      <c r="AB10" s="34" t="str">
        <f>Y15</f>
        <v>AS CSAD 49-2</v>
      </c>
    </row>
    <row r="11" spans="2:28" x14ac:dyDescent="0.2">
      <c r="F11" s="29">
        <v>1</v>
      </c>
      <c r="G11" s="35" t="str">
        <f>'Composition Divisions Ligue'!E8</f>
        <v>ASMN Nantes</v>
      </c>
      <c r="I11" s="2"/>
      <c r="J11" s="2"/>
      <c r="L11" s="29">
        <v>1</v>
      </c>
      <c r="M11" s="35" t="str">
        <f>'Composition Divisions Ligue'!E17</f>
        <v>SGTD Total</v>
      </c>
      <c r="O11" s="2"/>
      <c r="P11" s="2"/>
      <c r="R11" s="29">
        <v>1</v>
      </c>
      <c r="S11" s="35" t="str">
        <f>'Composition Divisions Ligue'!E26</f>
        <v>CE MMA Le Mans</v>
      </c>
      <c r="U11" s="2"/>
      <c r="V11" s="2"/>
      <c r="X11" s="29">
        <v>1</v>
      </c>
      <c r="Y11" s="35" t="str">
        <f>'Composition Divisions Ligue'!E35</f>
        <v>USAC</v>
      </c>
      <c r="AA11" s="2"/>
      <c r="AB11" s="2"/>
    </row>
    <row r="12" spans="2:28" x14ac:dyDescent="0.2">
      <c r="C12" s="29">
        <v>3</v>
      </c>
      <c r="D12" s="30">
        <v>1</v>
      </c>
      <c r="F12" s="31">
        <v>2</v>
      </c>
      <c r="G12" s="35" t="str">
        <f>'Composition Divisions Ligue'!E9</f>
        <v>ASPTT</v>
      </c>
      <c r="I12" s="29" t="str">
        <f>G13</f>
        <v>THALES</v>
      </c>
      <c r="J12" s="30" t="str">
        <f>G11</f>
        <v>ASMN Nantes</v>
      </c>
      <c r="L12" s="31">
        <v>2</v>
      </c>
      <c r="M12" s="35" t="str">
        <f>'Composition Divisions Ligue'!E18</f>
        <v>AS CHU Nantes</v>
      </c>
      <c r="O12" s="29" t="str">
        <f>M13</f>
        <v>MANITOU</v>
      </c>
      <c r="P12" s="30" t="str">
        <f>M11</f>
        <v>SGTD Total</v>
      </c>
      <c r="R12" s="31">
        <v>2</v>
      </c>
      <c r="S12" s="35" t="str">
        <f>'Composition Divisions Ligue'!E27</f>
        <v>Caisse Epargne</v>
      </c>
      <c r="U12" s="29" t="str">
        <f>S13</f>
        <v>SOREGOR Sport</v>
      </c>
      <c r="V12" s="30" t="str">
        <f>S11</f>
        <v>CE MMA Le Mans</v>
      </c>
      <c r="X12" s="31">
        <v>2</v>
      </c>
      <c r="Y12" s="35" t="str">
        <f>'Composition Divisions Ligue'!E36</f>
        <v>CM Laval</v>
      </c>
      <c r="AA12" s="29" t="str">
        <f>Y13</f>
        <v>2F OPEN 85</v>
      </c>
      <c r="AB12" s="30" t="str">
        <f>Y11</f>
        <v>USAC</v>
      </c>
    </row>
    <row r="13" spans="2:28" x14ac:dyDescent="0.2">
      <c r="B13" t="s">
        <v>69</v>
      </c>
      <c r="C13" s="31">
        <v>2</v>
      </c>
      <c r="D13" s="32">
        <v>6</v>
      </c>
      <c r="F13" s="31">
        <v>3</v>
      </c>
      <c r="G13" s="35" t="str">
        <f>'Composition Divisions Ligue'!E10</f>
        <v>THALES</v>
      </c>
      <c r="I13" s="31" t="str">
        <f>G12</f>
        <v>ASPTT</v>
      </c>
      <c r="J13" s="32" t="str">
        <f>G16</f>
        <v>ATSCAF 44</v>
      </c>
      <c r="L13" s="31">
        <v>3</v>
      </c>
      <c r="M13" s="35" t="str">
        <f>'Composition Divisions Ligue'!E19</f>
        <v>MANITOU</v>
      </c>
      <c r="O13" s="31" t="str">
        <f>M12</f>
        <v>AS CHU Nantes</v>
      </c>
      <c r="P13" s="32" t="str">
        <f>M16</f>
        <v>AS-GE Absente</v>
      </c>
      <c r="R13" s="31">
        <v>3</v>
      </c>
      <c r="S13" s="35" t="str">
        <f>'Composition Divisions Ligue'!E28</f>
        <v>SOREGOR Sport</v>
      </c>
      <c r="U13" s="31" t="str">
        <f>S12</f>
        <v>Caisse Epargne</v>
      </c>
      <c r="V13" s="32" t="str">
        <f>S16</f>
        <v>AS-GE Absente</v>
      </c>
      <c r="X13" s="31">
        <v>3</v>
      </c>
      <c r="Y13" s="35" t="str">
        <f>'Composition Divisions Ligue'!E37</f>
        <v>2F OPEN 85</v>
      </c>
      <c r="AA13" s="31" t="str">
        <f>Y12</f>
        <v>CM Laval</v>
      </c>
      <c r="AB13" s="32" t="str">
        <f>Y16</f>
        <v>AS-GE Absente</v>
      </c>
    </row>
    <row r="14" spans="2:28" x14ac:dyDescent="0.2">
      <c r="C14" s="33">
        <v>4</v>
      </c>
      <c r="D14" s="34">
        <v>5</v>
      </c>
      <c r="F14" s="31">
        <v>4</v>
      </c>
      <c r="G14" s="35" t="str">
        <f>'Composition Divisions Ligue'!E11</f>
        <v>ASGEN</v>
      </c>
      <c r="I14" s="33" t="str">
        <f>G14</f>
        <v>ASGEN</v>
      </c>
      <c r="J14" s="34" t="str">
        <f>G15</f>
        <v>ORANGE MLK</v>
      </c>
      <c r="L14" s="31">
        <v>4</v>
      </c>
      <c r="M14" s="35" t="str">
        <f>'Composition Divisions Ligue'!E20</f>
        <v>ALC44</v>
      </c>
      <c r="O14" s="33" t="str">
        <f>M14</f>
        <v>ALC44</v>
      </c>
      <c r="P14" s="34" t="str">
        <f>M15</f>
        <v>ASCM Nantes</v>
      </c>
      <c r="R14" s="31">
        <v>4</v>
      </c>
      <c r="S14" s="35" t="str">
        <f>'Composition Divisions Ligue'!E29</f>
        <v>ASGESNA</v>
      </c>
      <c r="U14" s="33" t="str">
        <f>S14</f>
        <v>ASGESNA</v>
      </c>
      <c r="V14" s="34" t="str">
        <f>S15</f>
        <v>AS CSAD 49-1</v>
      </c>
      <c r="X14" s="31">
        <v>4</v>
      </c>
      <c r="Y14" s="35" t="str">
        <f>'Composition Divisions Ligue'!E38</f>
        <v>ESCAAM</v>
      </c>
      <c r="AA14" s="33" t="str">
        <f>Y14</f>
        <v>ESCAAM</v>
      </c>
      <c r="AB14" s="34" t="str">
        <f>Y15</f>
        <v>AS CSAD 49-2</v>
      </c>
    </row>
    <row r="15" spans="2:28" x14ac:dyDescent="0.2">
      <c r="F15" s="31">
        <v>5</v>
      </c>
      <c r="G15" s="35" t="str">
        <f>'Composition Divisions Ligue'!E12</f>
        <v>ORANGE MLK</v>
      </c>
      <c r="I15" s="2"/>
      <c r="J15" s="2"/>
      <c r="L15" s="31">
        <v>5</v>
      </c>
      <c r="M15" s="35" t="str">
        <f>'Composition Divisions Ligue'!E21</f>
        <v>ASCM Nantes</v>
      </c>
      <c r="O15" s="2"/>
      <c r="P15" s="2"/>
      <c r="R15" s="31">
        <v>5</v>
      </c>
      <c r="S15" s="35" t="str">
        <f>'Composition Divisions Ligue'!E30</f>
        <v>AS CSAD 49-1</v>
      </c>
      <c r="U15" s="2"/>
      <c r="V15" s="2"/>
      <c r="X15" s="31">
        <v>5</v>
      </c>
      <c r="Y15" s="35" t="str">
        <f>'Composition Divisions Ligue'!E39</f>
        <v>AS CSAD 49-2</v>
      </c>
      <c r="AA15" s="2"/>
      <c r="AB15" s="2"/>
    </row>
    <row r="16" spans="2:28" x14ac:dyDescent="0.2">
      <c r="C16" s="29">
        <v>6</v>
      </c>
      <c r="D16" s="30">
        <v>4</v>
      </c>
      <c r="F16" s="33">
        <v>6</v>
      </c>
      <c r="G16" s="35" t="str">
        <f>'Composition Divisions Ligue'!E13</f>
        <v>ATSCAF 44</v>
      </c>
      <c r="I16" s="29" t="str">
        <f>G16</f>
        <v>ATSCAF 44</v>
      </c>
      <c r="J16" s="30" t="str">
        <f>G14</f>
        <v>ASGEN</v>
      </c>
      <c r="L16" s="33">
        <v>6</v>
      </c>
      <c r="M16" s="35" t="str">
        <f>'Composition Divisions Ligue'!E22</f>
        <v>AS-GE Absente</v>
      </c>
      <c r="O16" s="29" t="str">
        <f>M16</f>
        <v>AS-GE Absente</v>
      </c>
      <c r="P16" s="30" t="str">
        <f>M14</f>
        <v>ALC44</v>
      </c>
      <c r="R16" s="33">
        <v>6</v>
      </c>
      <c r="S16" s="35" t="str">
        <f>'Composition Divisions Ligue'!E31</f>
        <v>AS-GE Absente</v>
      </c>
      <c r="U16" s="29" t="str">
        <f>S16</f>
        <v>AS-GE Absente</v>
      </c>
      <c r="V16" s="30" t="str">
        <f>S14</f>
        <v>ASGESNA</v>
      </c>
      <c r="X16" s="33">
        <v>6</v>
      </c>
      <c r="Y16" s="35" t="str">
        <f>'Composition Divisions Ligue'!E40</f>
        <v>AS-GE Absente</v>
      </c>
      <c r="AA16" s="29" t="str">
        <f>Y16</f>
        <v>AS-GE Absente</v>
      </c>
      <c r="AB16" s="30" t="str">
        <f>Y14</f>
        <v>ESCAAM</v>
      </c>
    </row>
    <row r="17" spans="2:28" x14ac:dyDescent="0.2">
      <c r="B17" t="s">
        <v>70</v>
      </c>
      <c r="C17" s="31">
        <v>1</v>
      </c>
      <c r="D17" s="32">
        <v>2</v>
      </c>
      <c r="I17" s="31" t="str">
        <f>G11</f>
        <v>ASMN Nantes</v>
      </c>
      <c r="J17" s="32" t="str">
        <f>G12</f>
        <v>ASPTT</v>
      </c>
      <c r="L17" s="2"/>
      <c r="O17" s="31" t="str">
        <f>M11</f>
        <v>SGTD Total</v>
      </c>
      <c r="P17" s="32" t="str">
        <f>M12</f>
        <v>AS CHU Nantes</v>
      </c>
      <c r="R17" s="2"/>
      <c r="U17" s="31" t="str">
        <f>S11</f>
        <v>CE MMA Le Mans</v>
      </c>
      <c r="V17" s="32" t="str">
        <f>S12</f>
        <v>Caisse Epargne</v>
      </c>
      <c r="X17" s="2"/>
      <c r="AA17" s="31" t="str">
        <f>Y11</f>
        <v>USAC</v>
      </c>
      <c r="AB17" s="32" t="str">
        <f>Y12</f>
        <v>CM Laval</v>
      </c>
    </row>
    <row r="18" spans="2:28" x14ac:dyDescent="0.2">
      <c r="C18" s="33">
        <v>5</v>
      </c>
      <c r="D18" s="34">
        <v>3</v>
      </c>
      <c r="I18" s="33" t="str">
        <f>G15</f>
        <v>ORANGE MLK</v>
      </c>
      <c r="J18" s="34" t="str">
        <f>G13</f>
        <v>THALES</v>
      </c>
      <c r="L18" s="2"/>
      <c r="O18" s="33" t="str">
        <f>M15</f>
        <v>ASCM Nantes</v>
      </c>
      <c r="P18" s="34" t="str">
        <f>M13</f>
        <v>MANITOU</v>
      </c>
      <c r="R18" s="2"/>
      <c r="U18" s="33" t="str">
        <f>S15</f>
        <v>AS CSAD 49-1</v>
      </c>
      <c r="V18" s="34" t="str">
        <f>S13</f>
        <v>SOREGOR Sport</v>
      </c>
      <c r="X18" s="2"/>
      <c r="AA18" s="33" t="str">
        <f>Y15</f>
        <v>AS CSAD 49-2</v>
      </c>
      <c r="AB18" s="34" t="str">
        <f>Y13</f>
        <v>2F OPEN 85</v>
      </c>
    </row>
    <row r="19" spans="2:28" x14ac:dyDescent="0.2">
      <c r="I19" s="2"/>
      <c r="J19" s="2"/>
      <c r="L19" s="2"/>
      <c r="O19" s="2"/>
      <c r="P19" s="2"/>
      <c r="R19" s="2"/>
      <c r="U19" s="2"/>
      <c r="V19" s="2"/>
      <c r="X19" s="2"/>
      <c r="AA19" s="2"/>
      <c r="AB19" s="2"/>
    </row>
    <row r="20" spans="2:28" x14ac:dyDescent="0.2">
      <c r="C20" s="29">
        <v>4</v>
      </c>
      <c r="D20" s="30">
        <v>3</v>
      </c>
      <c r="I20" s="29" t="str">
        <f>G14</f>
        <v>ASGEN</v>
      </c>
      <c r="J20" s="30" t="str">
        <f>G13</f>
        <v>THALES</v>
      </c>
      <c r="L20" s="2"/>
      <c r="O20" s="29" t="str">
        <f>M14</f>
        <v>ALC44</v>
      </c>
      <c r="P20" s="30" t="str">
        <f>M13</f>
        <v>MANITOU</v>
      </c>
      <c r="R20" s="2"/>
      <c r="U20" s="29" t="str">
        <f>S14</f>
        <v>ASGESNA</v>
      </c>
      <c r="V20" s="30" t="str">
        <f>S13</f>
        <v>SOREGOR Sport</v>
      </c>
      <c r="X20" s="2"/>
      <c r="AA20" s="29" t="str">
        <f>Y14</f>
        <v>ESCAAM</v>
      </c>
      <c r="AB20" s="30" t="str">
        <f>Y13</f>
        <v>2F OPEN 85</v>
      </c>
    </row>
    <row r="21" spans="2:28" x14ac:dyDescent="0.2">
      <c r="B21" t="s">
        <v>71</v>
      </c>
      <c r="C21" s="31">
        <v>6</v>
      </c>
      <c r="D21" s="32">
        <v>1</v>
      </c>
      <c r="G21" t="s">
        <v>72</v>
      </c>
      <c r="I21" s="31" t="str">
        <f>G16</f>
        <v>ATSCAF 44</v>
      </c>
      <c r="J21" s="32" t="str">
        <f>G11</f>
        <v>ASMN Nantes</v>
      </c>
      <c r="L21" s="2"/>
      <c r="M21" t="s">
        <v>72</v>
      </c>
      <c r="O21" s="31" t="str">
        <f>M16</f>
        <v>AS-GE Absente</v>
      </c>
      <c r="P21" s="32" t="str">
        <f>M11</f>
        <v>SGTD Total</v>
      </c>
      <c r="R21" s="2"/>
      <c r="S21" t="s">
        <v>72</v>
      </c>
      <c r="U21" s="31" t="str">
        <f>S16</f>
        <v>AS-GE Absente</v>
      </c>
      <c r="V21" s="32" t="str">
        <f>S11</f>
        <v>CE MMA Le Mans</v>
      </c>
      <c r="X21" s="2"/>
      <c r="Y21" t="s">
        <v>72</v>
      </c>
      <c r="AA21" s="31" t="str">
        <f>Y16</f>
        <v>AS-GE Absente</v>
      </c>
      <c r="AB21" s="32" t="str">
        <f>Y11</f>
        <v>USAC</v>
      </c>
    </row>
    <row r="22" spans="2:28" x14ac:dyDescent="0.2">
      <c r="C22" s="33">
        <v>2</v>
      </c>
      <c r="D22" s="34">
        <v>5</v>
      </c>
      <c r="I22" s="33" t="str">
        <f>G12</f>
        <v>ASPTT</v>
      </c>
      <c r="J22" s="34" t="str">
        <f>G15</f>
        <v>ORANGE MLK</v>
      </c>
      <c r="L22" s="2"/>
      <c r="O22" s="33" t="str">
        <f>M12</f>
        <v>AS CHU Nantes</v>
      </c>
      <c r="P22" s="34" t="str">
        <f>M15</f>
        <v>ASCM Nantes</v>
      </c>
      <c r="R22" s="2"/>
      <c r="U22" s="33" t="str">
        <f>S12</f>
        <v>Caisse Epargne</v>
      </c>
      <c r="V22" s="34" t="str">
        <f>S15</f>
        <v>AS CSAD 49-1</v>
      </c>
      <c r="X22" s="2"/>
      <c r="AA22" s="33" t="str">
        <f>Y12</f>
        <v>CM Laval</v>
      </c>
      <c r="AB22" s="34" t="str">
        <f>Y15</f>
        <v>AS CSAD 49-2</v>
      </c>
    </row>
  </sheetData>
  <mergeCells count="4">
    <mergeCell ref="F2:J2"/>
    <mergeCell ref="L2:P2"/>
    <mergeCell ref="R2:V2"/>
    <mergeCell ref="X2:AB2"/>
  </mergeCells>
  <printOptions horizontalCentered="1"/>
  <pageMargins left="0.78749999999999998" right="0.78749999999999998" top="1.1812499999999999" bottom="0.98472222222222205" header="0.31527777777777799" footer="0.31527777777777799"/>
  <pageSetup paperSize="9" firstPageNumber="0" orientation="portrait" horizontalDpi="300" verticalDpi="300"/>
  <headerFooter>
    <oddHeader>&amp;C&amp;18CALENDRIER COMPETITIONS CORPOS
&amp;12GRILLE D4D</oddHeader>
    <oddFooter>&amp;L&amp;F - &amp;A&amp;CPage &amp;P - &amp;N&amp;R&amp;D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8"/>
  <sheetViews>
    <sheetView zoomScaleNormal="100" workbookViewId="0"/>
  </sheetViews>
  <sheetFormatPr baseColWidth="10" defaultColWidth="9.140625" defaultRowHeight="12.75" x14ac:dyDescent="0.2"/>
  <cols>
    <col min="1" max="1" width="16.7109375" customWidth="1"/>
    <col min="2" max="3" width="12.7109375" customWidth="1"/>
    <col min="4" max="4" width="8.7109375" customWidth="1"/>
    <col min="5" max="6" width="12.7109375" customWidth="1"/>
    <col min="7" max="7" width="8.7109375" customWidth="1"/>
    <col min="8" max="9" width="12.7109375" customWidth="1"/>
    <col min="10" max="10" width="8.7109375" customWidth="1"/>
    <col min="11" max="12" width="12.7109375" customWidth="1"/>
    <col min="13" max="13" width="8.7109375" customWidth="1"/>
    <col min="14" max="1025" width="11.28515625" customWidth="1"/>
  </cols>
  <sheetData>
    <row r="1" spans="1:13" ht="26.25" x14ac:dyDescent="0.2">
      <c r="A1" s="134" t="s">
        <v>84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</row>
    <row r="2" spans="1:13" ht="29.25" customHeight="1" x14ac:dyDescent="0.2">
      <c r="A2" s="1" t="s">
        <v>85</v>
      </c>
      <c r="B2" s="135" t="s">
        <v>66</v>
      </c>
      <c r="C2" s="135"/>
      <c r="D2" s="1" t="s">
        <v>86</v>
      </c>
      <c r="E2" s="135" t="s">
        <v>73</v>
      </c>
      <c r="F2" s="135"/>
      <c r="G2" s="1" t="s">
        <v>87</v>
      </c>
      <c r="H2" s="136" t="s">
        <v>88</v>
      </c>
      <c r="I2" s="136"/>
      <c r="J2" s="1" t="s">
        <v>86</v>
      </c>
      <c r="K2" s="136" t="s">
        <v>89</v>
      </c>
      <c r="L2" s="136"/>
      <c r="M2" s="1" t="s">
        <v>90</v>
      </c>
    </row>
    <row r="3" spans="1:13" ht="25.5" customHeight="1" x14ac:dyDescent="0.2">
      <c r="A3" s="132" t="s">
        <v>91</v>
      </c>
      <c r="B3" s="36" t="str">
        <f>'Division 1'!I4</f>
        <v>ASGEN</v>
      </c>
      <c r="C3" s="37" t="str">
        <f>'Division 1'!J4</f>
        <v>2F OPEN 49</v>
      </c>
      <c r="D3" s="38" t="s">
        <v>92</v>
      </c>
      <c r="E3" s="39" t="str">
        <f>'Division 2'!I4</f>
        <v>ASCM Nantes</v>
      </c>
      <c r="F3" s="37" t="str">
        <f>'Division 2'!J4</f>
        <v>ASPEiN</v>
      </c>
      <c r="G3" s="38" t="s">
        <v>92</v>
      </c>
      <c r="H3" s="37" t="str">
        <f>'Division 3'!I6</f>
        <v>ASPTT</v>
      </c>
      <c r="I3" s="37" t="str">
        <f>'Division 3'!J6</f>
        <v>ATSCAF 44</v>
      </c>
      <c r="J3" s="38" t="s">
        <v>93</v>
      </c>
      <c r="K3" s="37" t="str">
        <f>'Division 3'!O4</f>
        <v>ASGESNA</v>
      </c>
      <c r="L3" s="37" t="str">
        <f>'Division 3'!P4</f>
        <v>COSTA</v>
      </c>
      <c r="M3" s="40" t="s">
        <v>93</v>
      </c>
    </row>
    <row r="4" spans="1:13" ht="25.5" x14ac:dyDescent="0.2">
      <c r="A4" s="132"/>
      <c r="B4" s="41" t="str">
        <f>'Division 1'!I6</f>
        <v>ASMN Nantes</v>
      </c>
      <c r="C4" s="41" t="str">
        <f>'Division 1'!J6</f>
        <v>AIRBUS Nantes</v>
      </c>
      <c r="D4" s="42" t="s">
        <v>94</v>
      </c>
      <c r="E4" s="43" t="str">
        <f>'Division 2'!I5</f>
        <v>ASLAN</v>
      </c>
      <c r="F4" s="41" t="str">
        <f>'Division 2'!J5</f>
        <v>AS CSAD 49</v>
      </c>
      <c r="G4" s="42" t="s">
        <v>94</v>
      </c>
      <c r="H4" s="41" t="str">
        <f>'Division 3'!I5</f>
        <v>SOREGOR Sport</v>
      </c>
      <c r="I4" s="41" t="str">
        <f>'Division 3'!J5</f>
        <v>AIRBUS St Nazaire</v>
      </c>
      <c r="J4" s="42" t="s">
        <v>95</v>
      </c>
      <c r="K4" s="41" t="str">
        <f>'Division 3'!O5</f>
        <v>AS TONUS</v>
      </c>
      <c r="L4" s="41" t="str">
        <f>'Division 3'!P5</f>
        <v>2F OPEN 49</v>
      </c>
      <c r="M4" s="44" t="s">
        <v>95</v>
      </c>
    </row>
    <row r="5" spans="1:13" ht="25.5" x14ac:dyDescent="0.2">
      <c r="A5" s="132"/>
      <c r="B5" s="45" t="str">
        <f>'Division 1'!I5</f>
        <v>AS CHU Nantes</v>
      </c>
      <c r="C5" s="45" t="str">
        <f>'Division 1'!J5</f>
        <v>ASPTT</v>
      </c>
      <c r="D5" s="46" t="s">
        <v>96</v>
      </c>
      <c r="E5" s="47" t="str">
        <f>'Division 2'!I6</f>
        <v>ALC 44</v>
      </c>
      <c r="F5" s="45" t="str">
        <f>'Division 2'!J6</f>
        <v>2F OPEN 44</v>
      </c>
      <c r="G5" s="46" t="s">
        <v>96</v>
      </c>
      <c r="H5" s="45" t="str">
        <f>'Division 3'!I4</f>
        <v>SGTD Total</v>
      </c>
      <c r="I5" s="45" t="str">
        <f>'Division 3'!J4</f>
        <v>AGJSEP</v>
      </c>
      <c r="J5" s="46" t="s">
        <v>97</v>
      </c>
      <c r="K5" s="48" t="str">
        <f>'Division 3'!O6</f>
        <v>ST Golf</v>
      </c>
      <c r="L5" s="45" t="str">
        <f>'Division 3'!P6</f>
        <v>PGA Police</v>
      </c>
      <c r="M5" s="49" t="s">
        <v>97</v>
      </c>
    </row>
    <row r="6" spans="1:13" ht="30" customHeight="1" x14ac:dyDescent="0.2">
      <c r="A6" s="133" t="s">
        <v>98</v>
      </c>
      <c r="B6" s="50" t="str">
        <f>'Division 1'!I10</f>
        <v>AIRBUS Nantes</v>
      </c>
      <c r="C6" s="50" t="str">
        <f>'Division 1'!J10</f>
        <v>ASGEN</v>
      </c>
      <c r="D6" s="51" t="s">
        <v>92</v>
      </c>
      <c r="E6" s="52" t="str">
        <f>'Division 2'!I8</f>
        <v>AS CSAD 49</v>
      </c>
      <c r="F6" s="50" t="str">
        <f>'Division 2'!J8</f>
        <v>ALC 44</v>
      </c>
      <c r="G6" s="51" t="s">
        <v>92</v>
      </c>
      <c r="H6" s="50" t="str">
        <f>'Division 3'!I8</f>
        <v>AIRBUS St Nazaire</v>
      </c>
      <c r="I6" s="50" t="str">
        <f>'Division 3'!J8</f>
        <v>ASPTT</v>
      </c>
      <c r="J6" s="51" t="s">
        <v>93</v>
      </c>
      <c r="K6" s="50" t="str">
        <f>'Division 3'!O8</f>
        <v>2F OPEN 49</v>
      </c>
      <c r="L6" s="53" t="str">
        <f>'Division 3'!P8</f>
        <v>ST Golf</v>
      </c>
      <c r="M6" s="54" t="s">
        <v>93</v>
      </c>
    </row>
    <row r="7" spans="1:13" ht="30" customHeight="1" x14ac:dyDescent="0.2">
      <c r="A7" s="133"/>
      <c r="B7" s="55" t="str">
        <f>'Division 1'!I9</f>
        <v>2F OPEN 49</v>
      </c>
      <c r="C7" s="55" t="str">
        <f>'Division 1'!J9</f>
        <v>AS CHU Nantes</v>
      </c>
      <c r="D7" s="56" t="s">
        <v>94</v>
      </c>
      <c r="E7" s="55" t="str">
        <f>'Division 2'!I9</f>
        <v>ASPEiN</v>
      </c>
      <c r="F7" s="55" t="str">
        <f>'Division 2'!J9</f>
        <v>ASLAN</v>
      </c>
      <c r="G7" s="56" t="s">
        <v>94</v>
      </c>
      <c r="H7" s="55" t="str">
        <f>'Division 3'!I9</f>
        <v>AGJSEP</v>
      </c>
      <c r="I7" s="55" t="str">
        <f>'Division 3'!J9</f>
        <v>SOREGOR Sport</v>
      </c>
      <c r="J7" s="56" t="s">
        <v>95</v>
      </c>
      <c r="K7" s="55" t="str">
        <f>'Division 3'!O9</f>
        <v>COSTA</v>
      </c>
      <c r="L7" s="55" t="str">
        <f>'Division 3'!P9</f>
        <v>AS TONUS</v>
      </c>
      <c r="M7" s="57" t="s">
        <v>95</v>
      </c>
    </row>
    <row r="8" spans="1:13" ht="30" customHeight="1" x14ac:dyDescent="0.2">
      <c r="A8" s="133"/>
      <c r="B8" s="58" t="str">
        <f>'Division 1'!I8</f>
        <v>ASPTT</v>
      </c>
      <c r="C8" s="58" t="str">
        <f>'Division 1'!J8</f>
        <v>ASMN Nantes</v>
      </c>
      <c r="D8" s="59" t="s">
        <v>96</v>
      </c>
      <c r="E8" s="58" t="str">
        <f>'Division 2'!I10</f>
        <v>2F OPEN 44</v>
      </c>
      <c r="F8" s="58" t="str">
        <f>'Division 2'!J10</f>
        <v>ASCM Nantes</v>
      </c>
      <c r="G8" s="59" t="s">
        <v>96</v>
      </c>
      <c r="H8" s="58" t="str">
        <f>'Division 3'!I10</f>
        <v>ATSCAF 44</v>
      </c>
      <c r="I8" s="58" t="str">
        <f>'Division 3'!J10</f>
        <v>SGTD Total</v>
      </c>
      <c r="J8" s="59" t="s">
        <v>97</v>
      </c>
      <c r="K8" s="58" t="str">
        <f>'Division 3'!O10</f>
        <v>PGA Police</v>
      </c>
      <c r="L8" s="58" t="str">
        <f>'Division 3'!P10</f>
        <v>ASGESNA</v>
      </c>
      <c r="M8" s="60" t="s">
        <v>97</v>
      </c>
    </row>
    <row r="9" spans="1:13" ht="30" customHeight="1" x14ac:dyDescent="0.2">
      <c r="A9" s="132" t="s">
        <v>99</v>
      </c>
      <c r="B9" s="36" t="str">
        <f>'Division 1'!I12</f>
        <v>ASMN Nantes</v>
      </c>
      <c r="C9" s="37" t="str">
        <f>'Division 1'!J12</f>
        <v>2F OPEN 49</v>
      </c>
      <c r="D9" s="38" t="s">
        <v>92</v>
      </c>
      <c r="E9" s="37" t="str">
        <f>'Division 2'!I12</f>
        <v>ALC 44</v>
      </c>
      <c r="F9" s="37" t="str">
        <f>'Division 2'!J12</f>
        <v>ASPEiN</v>
      </c>
      <c r="G9" s="38" t="s">
        <v>92</v>
      </c>
      <c r="H9" s="37" t="str">
        <f>'Division 3'!I12</f>
        <v>ASPTT</v>
      </c>
      <c r="I9" s="37" t="str">
        <f>'Division 3'!J12</f>
        <v>AGJSEP</v>
      </c>
      <c r="J9" s="38" t="s">
        <v>93</v>
      </c>
      <c r="K9" s="61" t="str">
        <f>'Division 3'!O12</f>
        <v>ST Golf</v>
      </c>
      <c r="L9" s="37" t="str">
        <f>'Division 3'!P12</f>
        <v>COSTA</v>
      </c>
      <c r="M9" s="40" t="s">
        <v>93</v>
      </c>
    </row>
    <row r="10" spans="1:13" ht="30" customHeight="1" x14ac:dyDescent="0.2">
      <c r="A10" s="132"/>
      <c r="B10" s="41" t="str">
        <f>'Division 1'!I14</f>
        <v>AS CHU Nantes</v>
      </c>
      <c r="C10" s="41" t="str">
        <f>'Division 1'!J14</f>
        <v>ASGEN</v>
      </c>
      <c r="D10" s="42" t="s">
        <v>94</v>
      </c>
      <c r="E10" s="41" t="str">
        <f>'Division 2'!I13</f>
        <v>AS CSAD 49</v>
      </c>
      <c r="F10" s="41" t="str">
        <f>'Division 2'!J13</f>
        <v>2F OPEN 44</v>
      </c>
      <c r="G10" s="42" t="s">
        <v>94</v>
      </c>
      <c r="H10" s="41" t="str">
        <f>'Division 3'!I13</f>
        <v>AIRBUS St Nazaire</v>
      </c>
      <c r="I10" s="41" t="str">
        <f>'Division 3'!J13</f>
        <v>ATSCAF 44</v>
      </c>
      <c r="J10" s="42" t="s">
        <v>95</v>
      </c>
      <c r="K10" s="41" t="str">
        <f>'Division 3'!O13</f>
        <v>2F OPEN 49</v>
      </c>
      <c r="L10" s="41" t="str">
        <f>'Division 3'!P13</f>
        <v>PGA Police</v>
      </c>
      <c r="M10" s="44" t="s">
        <v>95</v>
      </c>
    </row>
    <row r="11" spans="1:13" ht="30" customHeight="1" x14ac:dyDescent="0.2">
      <c r="A11" s="132"/>
      <c r="B11" s="45" t="str">
        <f>'Division 1'!I13</f>
        <v>ASPTT</v>
      </c>
      <c r="C11" s="45" t="str">
        <f>'Division 1'!J13</f>
        <v>AIRBUS Nantes</v>
      </c>
      <c r="D11" s="46" t="s">
        <v>96</v>
      </c>
      <c r="E11" s="45" t="str">
        <f>'Division 2'!I14</f>
        <v>ASLAN</v>
      </c>
      <c r="F11" s="45" t="str">
        <f>'Division 2'!J14</f>
        <v>ASCM Nantes</v>
      </c>
      <c r="G11" s="46" t="s">
        <v>96</v>
      </c>
      <c r="H11" s="45" t="str">
        <f>'Division 3'!I14</f>
        <v>SOREGOR Sport</v>
      </c>
      <c r="I11" s="45" t="str">
        <f>'Division 3'!J14</f>
        <v>SGTD Total</v>
      </c>
      <c r="J11" s="46" t="s">
        <v>97</v>
      </c>
      <c r="K11" s="45" t="str">
        <f>'Division 3'!O14</f>
        <v>AS TONUS</v>
      </c>
      <c r="L11" s="45" t="str">
        <f>'Division 3'!P14</f>
        <v>ASGESNA</v>
      </c>
      <c r="M11" s="49" t="s">
        <v>97</v>
      </c>
    </row>
    <row r="12" spans="1:13" ht="30" customHeight="1" x14ac:dyDescent="0.2">
      <c r="A12" s="133" t="s">
        <v>100</v>
      </c>
      <c r="B12" s="50" t="str">
        <f>'Division 1'!I16</f>
        <v>AIRBUS Nantes</v>
      </c>
      <c r="C12" s="50" t="str">
        <f>'Division 1'!J16</f>
        <v>AS CHU Nantes</v>
      </c>
      <c r="D12" s="51" t="s">
        <v>92</v>
      </c>
      <c r="E12" s="52" t="str">
        <f>'Division 2'!I16</f>
        <v>2F OPEN 44</v>
      </c>
      <c r="F12" s="50" t="str">
        <f>'Division 2'!J16</f>
        <v>ASLAN</v>
      </c>
      <c r="G12" s="51" t="s">
        <v>92</v>
      </c>
      <c r="H12" s="50" t="str">
        <f>'Division 3'!I18</f>
        <v>SGTD Total</v>
      </c>
      <c r="I12" s="50" t="str">
        <f>'Division 3'!J18</f>
        <v>ASPTT</v>
      </c>
      <c r="J12" s="51" t="s">
        <v>93</v>
      </c>
      <c r="K12" s="52" t="str">
        <f>'Division 3'!O16</f>
        <v>PGA Police</v>
      </c>
      <c r="L12" s="50" t="str">
        <f>'Division 3'!P16</f>
        <v>AS TONUS</v>
      </c>
      <c r="M12" s="54" t="s">
        <v>93</v>
      </c>
    </row>
    <row r="13" spans="1:13" ht="30" customHeight="1" x14ac:dyDescent="0.2">
      <c r="A13" s="133"/>
      <c r="B13" s="55" t="str">
        <f>'Division 1'!I18</f>
        <v>ASGEN</v>
      </c>
      <c r="C13" s="55" t="str">
        <f>'Division 1'!J18</f>
        <v>ASMN Nantes</v>
      </c>
      <c r="D13" s="56" t="s">
        <v>94</v>
      </c>
      <c r="E13" s="55" t="str">
        <f>'Division 2'!I17</f>
        <v>ASPEiN</v>
      </c>
      <c r="F13" s="55" t="str">
        <f>'Division 2'!J17</f>
        <v>AS CSAD 49</v>
      </c>
      <c r="G13" s="56" t="s">
        <v>94</v>
      </c>
      <c r="H13" s="55" t="str">
        <f>'Division 3'!I17</f>
        <v>AGJSEP</v>
      </c>
      <c r="I13" s="55" t="str">
        <f>'Division 3'!J17</f>
        <v>AIRBUS St Nazaire</v>
      </c>
      <c r="J13" s="56" t="s">
        <v>95</v>
      </c>
      <c r="K13" s="55" t="str">
        <f>'Division 3'!O17</f>
        <v>COSTA</v>
      </c>
      <c r="L13" s="55" t="str">
        <f>'Division 3'!P17</f>
        <v>2F OPEN 49</v>
      </c>
      <c r="M13" s="57" t="s">
        <v>95</v>
      </c>
    </row>
    <row r="14" spans="1:13" ht="30" customHeight="1" x14ac:dyDescent="0.2">
      <c r="A14" s="133"/>
      <c r="B14" s="58" t="str">
        <f>'Division 1'!I17</f>
        <v>2F OPEN 49</v>
      </c>
      <c r="C14" s="58" t="str">
        <f>'Division 1'!J17</f>
        <v>ASPTT</v>
      </c>
      <c r="D14" s="59" t="s">
        <v>96</v>
      </c>
      <c r="E14" s="58" t="str">
        <f>'Division 2'!I18</f>
        <v>ASCM Nantes</v>
      </c>
      <c r="F14" s="58" t="str">
        <f>'Division 2'!J18</f>
        <v>ALC 44</v>
      </c>
      <c r="G14" s="59" t="s">
        <v>96</v>
      </c>
      <c r="H14" s="58" t="str">
        <f>'Division 3'!I16</f>
        <v>ATSCAF 44</v>
      </c>
      <c r="I14" s="58" t="str">
        <f>'Division 3'!J16</f>
        <v>SOREGOR Sport</v>
      </c>
      <c r="J14" s="59" t="s">
        <v>97</v>
      </c>
      <c r="K14" s="58" t="str">
        <f>'Division 3'!O18</f>
        <v>ASGESNA</v>
      </c>
      <c r="L14" s="62" t="str">
        <f>'Division 3'!P18</f>
        <v>ST Golf</v>
      </c>
      <c r="M14" s="60" t="s">
        <v>97</v>
      </c>
    </row>
    <row r="15" spans="1:13" ht="30" customHeight="1" x14ac:dyDescent="0.2">
      <c r="A15" s="132" t="s">
        <v>101</v>
      </c>
      <c r="B15" s="36" t="str">
        <f>'Division 1'!I20</f>
        <v>AS CHU Nantes</v>
      </c>
      <c r="C15" s="37" t="str">
        <f>'Division 1'!J20</f>
        <v>ASMN Nantes</v>
      </c>
      <c r="D15" s="38" t="s">
        <v>92</v>
      </c>
      <c r="E15" s="37" t="str">
        <f>'Division 2'!I20</f>
        <v>ASLAN</v>
      </c>
      <c r="F15" s="37" t="str">
        <f>'Division 2'!J20</f>
        <v>ALC 44</v>
      </c>
      <c r="G15" s="38" t="s">
        <v>92</v>
      </c>
      <c r="H15" s="37" t="str">
        <f>'Division 3'!I20</f>
        <v>SOREGOR Sport</v>
      </c>
      <c r="I15" s="37" t="str">
        <f>'Division 3'!J20</f>
        <v>ASPTT</v>
      </c>
      <c r="J15" s="38" t="s">
        <v>93</v>
      </c>
      <c r="K15" s="37" t="str">
        <f>'Division 3'!O20</f>
        <v>AS TONUS</v>
      </c>
      <c r="L15" s="37" t="str">
        <f>'Division 3'!P20</f>
        <v>ST Golf</v>
      </c>
      <c r="M15" s="40" t="s">
        <v>93</v>
      </c>
    </row>
    <row r="16" spans="1:13" ht="30" customHeight="1" x14ac:dyDescent="0.2">
      <c r="A16" s="132"/>
      <c r="B16" s="41" t="str">
        <f>'Division 1'!I21</f>
        <v>AIRBUS Nantes</v>
      </c>
      <c r="C16" s="41" t="str">
        <f>'Division 1'!J21</f>
        <v>2F OPEN 49</v>
      </c>
      <c r="D16" s="42" t="s">
        <v>94</v>
      </c>
      <c r="E16" s="41" t="str">
        <f>'Division 2'!I21</f>
        <v>2F OPEN 44</v>
      </c>
      <c r="F16" s="41" t="str">
        <f>'Division 2'!J21</f>
        <v>ASPEiN</v>
      </c>
      <c r="G16" s="42" t="s">
        <v>94</v>
      </c>
      <c r="H16" s="41" t="str">
        <f>'Division 3'!I21</f>
        <v>ATSCAF 44</v>
      </c>
      <c r="I16" s="41" t="str">
        <f>'Division 3'!J21</f>
        <v>AGJSEP</v>
      </c>
      <c r="J16" s="42" t="s">
        <v>95</v>
      </c>
      <c r="K16" s="41" t="str">
        <f>'Division 3'!O21</f>
        <v>PGA Police</v>
      </c>
      <c r="L16" s="41" t="str">
        <f>'Division 3'!P21</f>
        <v>COSTA</v>
      </c>
      <c r="M16" s="44" t="s">
        <v>95</v>
      </c>
    </row>
    <row r="17" spans="1:13" ht="30" customHeight="1" x14ac:dyDescent="0.2">
      <c r="A17" s="132"/>
      <c r="B17" s="45" t="str">
        <f>'Division 1'!I22</f>
        <v>ASPTT</v>
      </c>
      <c r="C17" s="45" t="str">
        <f>'Division 1'!J22</f>
        <v>ASGEN</v>
      </c>
      <c r="D17" s="46" t="s">
        <v>96</v>
      </c>
      <c r="E17" s="45" t="str">
        <f>'Division 2'!I22</f>
        <v>AS CSAD 49</v>
      </c>
      <c r="F17" s="45" t="str">
        <f>'Division 2'!J22</f>
        <v>ASCM Nantes</v>
      </c>
      <c r="G17" s="46" t="s">
        <v>96</v>
      </c>
      <c r="H17" s="45" t="str">
        <f>'Division 3'!I22</f>
        <v>AIRBUS St Nazaire</v>
      </c>
      <c r="I17" s="45" t="str">
        <f>'Division 3'!J22</f>
        <v>SGTD Total</v>
      </c>
      <c r="J17" s="46" t="s">
        <v>97</v>
      </c>
      <c r="K17" s="45" t="str">
        <f>'Division 3'!O22</f>
        <v>2F OPEN 49</v>
      </c>
      <c r="L17" s="45" t="str">
        <f>'Division 3'!P22</f>
        <v>ASGESNA</v>
      </c>
      <c r="M17" s="49" t="s">
        <v>97</v>
      </c>
    </row>
    <row r="18" spans="1:13" ht="30" customHeight="1" x14ac:dyDescent="0.2"/>
  </sheetData>
  <mergeCells count="10">
    <mergeCell ref="A1:M1"/>
    <mergeCell ref="B2:C2"/>
    <mergeCell ref="E2:F2"/>
    <mergeCell ref="H2:I2"/>
    <mergeCell ref="K2:L2"/>
    <mergeCell ref="A3:A5"/>
    <mergeCell ref="A6:A8"/>
    <mergeCell ref="A9:A11"/>
    <mergeCell ref="A12:A14"/>
    <mergeCell ref="A15:A17"/>
  </mergeCells>
  <pageMargins left="0.78749999999999998" right="0.78749999999999998" top="0.98402777777777795" bottom="0.98402777777777795" header="0.51180555555555496" footer="0.51180555555555496"/>
  <pageSetup paperSize="9" scale="85" firstPageNumber="0" orientation="landscape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8"/>
  <sheetViews>
    <sheetView topLeftCell="A6" zoomScaleNormal="100" workbookViewId="0">
      <selection activeCell="E9" sqref="E9"/>
    </sheetView>
  </sheetViews>
  <sheetFormatPr baseColWidth="10" defaultColWidth="9.140625" defaultRowHeight="12.75" x14ac:dyDescent="0.2"/>
  <cols>
    <col min="1" max="1" width="16.7109375" customWidth="1"/>
    <col min="2" max="3" width="12.7109375" customWidth="1"/>
    <col min="4" max="4" width="8.7109375" customWidth="1"/>
    <col min="5" max="6" width="12.7109375" style="63" customWidth="1"/>
    <col min="7" max="7" width="8.7109375" customWidth="1"/>
    <col min="8" max="9" width="12.7109375" style="63" customWidth="1"/>
    <col min="10" max="10" width="8.7109375" customWidth="1"/>
    <col min="11" max="12" width="12.7109375" style="63" customWidth="1"/>
    <col min="13" max="13" width="8.7109375" customWidth="1"/>
    <col min="14" max="1025" width="11.28515625" customWidth="1"/>
  </cols>
  <sheetData>
    <row r="1" spans="1:13" ht="26.25" x14ac:dyDescent="0.2">
      <c r="A1" s="134" t="s">
        <v>102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</row>
    <row r="2" spans="1:13" ht="29.25" customHeight="1" x14ac:dyDescent="0.2">
      <c r="A2" s="1" t="s">
        <v>85</v>
      </c>
      <c r="B2" s="136" t="s">
        <v>103</v>
      </c>
      <c r="C2" s="136"/>
      <c r="D2" s="1" t="s">
        <v>86</v>
      </c>
      <c r="E2" s="136" t="s">
        <v>104</v>
      </c>
      <c r="F2" s="136"/>
      <c r="G2" s="1" t="s">
        <v>87</v>
      </c>
      <c r="H2" s="136" t="s">
        <v>105</v>
      </c>
      <c r="I2" s="136"/>
      <c r="J2" s="1" t="s">
        <v>86</v>
      </c>
      <c r="K2" s="136" t="s">
        <v>106</v>
      </c>
      <c r="L2" s="136"/>
      <c r="M2" s="1" t="s">
        <v>90</v>
      </c>
    </row>
    <row r="3" spans="1:13" ht="25.5" customHeight="1" x14ac:dyDescent="0.2">
      <c r="A3" s="132" t="s">
        <v>107</v>
      </c>
      <c r="B3" s="37" t="str">
        <f>'Division 4'!I4</f>
        <v>ASCAEN</v>
      </c>
      <c r="C3" s="37" t="str">
        <f>'Division 4'!J4</f>
        <v>ALC 44</v>
      </c>
      <c r="D3" s="38" t="s">
        <v>92</v>
      </c>
      <c r="E3" s="39" t="str">
        <f>'Division 4'!O4</f>
        <v>2F OPEN 44</v>
      </c>
      <c r="F3" s="39" t="str">
        <f>'Division 4'!P4</f>
        <v>CIC Ouest</v>
      </c>
      <c r="G3" s="38" t="s">
        <v>92</v>
      </c>
      <c r="H3" s="39" t="str">
        <f>'Division 4'!U4</f>
        <v>ESCAAM</v>
      </c>
      <c r="I3" s="39" t="str">
        <f>'Division 4'!V4</f>
        <v>AGJSEP</v>
      </c>
      <c r="J3" s="38" t="s">
        <v>93</v>
      </c>
      <c r="K3" s="39" t="str">
        <f>'Division 4'!AA4</f>
        <v>PGA Police Angers</v>
      </c>
      <c r="L3" s="39" t="str">
        <f>'Division 4'!AB4</f>
        <v>BPGO</v>
      </c>
      <c r="M3" s="40" t="s">
        <v>93</v>
      </c>
    </row>
    <row r="4" spans="1:13" ht="25.5" x14ac:dyDescent="0.2">
      <c r="A4" s="132"/>
      <c r="B4" s="41" t="str">
        <f>'Division 4'!I5</f>
        <v>ASGEN</v>
      </c>
      <c r="C4" s="41" t="str">
        <f>'Division 4'!J5</f>
        <v>ASAA</v>
      </c>
      <c r="D4" s="42" t="s">
        <v>94</v>
      </c>
      <c r="E4" s="43" t="str">
        <f>'Division 4'!O5</f>
        <v>ORANGE MLK</v>
      </c>
      <c r="F4" s="43" t="str">
        <f>'Division 4'!P5</f>
        <v>ATSCAF 44-2</v>
      </c>
      <c r="G4" s="42" t="s">
        <v>94</v>
      </c>
      <c r="H4" s="43" t="str">
        <f>'Division 4'!U5</f>
        <v>ASCEMA</v>
      </c>
      <c r="I4" s="64" t="str">
        <f>'Division 4'!V5</f>
        <v>2F OPEN 85-1</v>
      </c>
      <c r="J4" s="42" t="s">
        <v>95</v>
      </c>
      <c r="K4" s="64" t="str">
        <f>'Division 4'!AA5</f>
        <v>USAC</v>
      </c>
      <c r="L4" s="43" t="str">
        <f>'Division 4'!AB5</f>
        <v>2F OPEN 85-2</v>
      </c>
      <c r="M4" s="44" t="s">
        <v>95</v>
      </c>
    </row>
    <row r="5" spans="1:13" ht="25.5" x14ac:dyDescent="0.2">
      <c r="A5" s="132"/>
      <c r="B5" s="45" t="str">
        <f>'Division 4'!I6</f>
        <v>AIRBUS Nantes-1</v>
      </c>
      <c r="C5" s="45" t="str">
        <f>'Division 4'!J6</f>
        <v>MANITOU</v>
      </c>
      <c r="D5" s="46" t="s">
        <v>96</v>
      </c>
      <c r="E5" s="47" t="str">
        <f>'Division 4'!O6</f>
        <v>AIRBUS Nantes-2</v>
      </c>
      <c r="F5" s="47" t="str">
        <f>'Division 4'!P6</f>
        <v>ASLAN</v>
      </c>
      <c r="G5" s="46" t="s">
        <v>96</v>
      </c>
      <c r="H5" s="65" t="str">
        <f>'Division 4'!U6</f>
        <v>CG La Mayenne</v>
      </c>
      <c r="I5" s="47" t="str">
        <f>'Division 4'!V6</f>
        <v>ATSCAF 49</v>
      </c>
      <c r="J5" s="46" t="s">
        <v>97</v>
      </c>
      <c r="K5" s="47" t="str">
        <f>'Division 4'!AA6</f>
        <v>ASMN Nantes</v>
      </c>
      <c r="L5" s="47" t="str">
        <f>'Division 4'!AB6</f>
        <v>CE MMA Le Mans</v>
      </c>
      <c r="M5" s="49" t="s">
        <v>97</v>
      </c>
    </row>
    <row r="6" spans="1:13" ht="30" customHeight="1" x14ac:dyDescent="0.2">
      <c r="A6" s="133" t="s">
        <v>108</v>
      </c>
      <c r="B6" s="50" t="str">
        <f>'Division 4'!I8</f>
        <v>ASAA</v>
      </c>
      <c r="C6" s="50" t="str">
        <f>'Division 4'!J8</f>
        <v>AIRBUS Nantes-1</v>
      </c>
      <c r="D6" s="51" t="s">
        <v>92</v>
      </c>
      <c r="E6" s="66" t="str">
        <f>'Division 4'!O8</f>
        <v>ATSCAF 44-2</v>
      </c>
      <c r="F6" s="66" t="str">
        <f>'Division 4'!P8</f>
        <v>AIRBUS Nantes-2</v>
      </c>
      <c r="G6" s="51" t="s">
        <v>92</v>
      </c>
      <c r="H6" s="66" t="str">
        <f>'Division 4'!U8</f>
        <v>2F OPEN 85-1</v>
      </c>
      <c r="I6" s="67" t="str">
        <f>'Division 4'!V8</f>
        <v>CG La Mayenne</v>
      </c>
      <c r="J6" s="51" t="s">
        <v>93</v>
      </c>
      <c r="K6" s="66" t="str">
        <f>'Division 4'!AA8</f>
        <v>2F OPEN 85-2</v>
      </c>
      <c r="L6" s="66" t="str">
        <f>'Division 4'!AB8</f>
        <v>ASMN Nantes</v>
      </c>
      <c r="M6" s="54" t="s">
        <v>93</v>
      </c>
    </row>
    <row r="7" spans="1:13" ht="30" customHeight="1" x14ac:dyDescent="0.2">
      <c r="A7" s="133"/>
      <c r="B7" s="55" t="str">
        <f>'Division 4'!I9</f>
        <v>ALC 44</v>
      </c>
      <c r="C7" s="55" t="str">
        <f>'Division 4'!J9</f>
        <v>ASGEN</v>
      </c>
      <c r="D7" s="56" t="s">
        <v>94</v>
      </c>
      <c r="E7" s="68" t="str">
        <f>'Division 4'!O9</f>
        <v>CIC Ouest</v>
      </c>
      <c r="F7" s="68" t="str">
        <f>'Division 4'!P9</f>
        <v>ORANGE MLK</v>
      </c>
      <c r="G7" s="56" t="s">
        <v>94</v>
      </c>
      <c r="H7" s="68" t="str">
        <f>'Division 4'!U9</f>
        <v>AGJSEP</v>
      </c>
      <c r="I7" s="68" t="str">
        <f>'Division 4'!V9</f>
        <v>ASCEMA</v>
      </c>
      <c r="J7" s="56" t="s">
        <v>95</v>
      </c>
      <c r="K7" s="68" t="str">
        <f>'Division 4'!AA9</f>
        <v>BPGO</v>
      </c>
      <c r="L7" s="69" t="str">
        <f>'Division 4'!AB9</f>
        <v>USAC</v>
      </c>
      <c r="M7" s="57" t="s">
        <v>95</v>
      </c>
    </row>
    <row r="8" spans="1:13" ht="30" customHeight="1" x14ac:dyDescent="0.2">
      <c r="A8" s="133"/>
      <c r="B8" s="58" t="str">
        <f>'Division 4'!I10</f>
        <v>MANITOU</v>
      </c>
      <c r="C8" s="58" t="str">
        <f>'Division 4'!J10</f>
        <v>ASCAEN</v>
      </c>
      <c r="D8" s="59" t="s">
        <v>96</v>
      </c>
      <c r="E8" s="70" t="str">
        <f>'Division 4'!O10</f>
        <v>ASLAN</v>
      </c>
      <c r="F8" s="70" t="str">
        <f>'Division 4'!P10</f>
        <v>2F OPEN 44</v>
      </c>
      <c r="G8" s="59" t="s">
        <v>96</v>
      </c>
      <c r="H8" s="70" t="str">
        <f>'Division 4'!U10</f>
        <v>ATSCAF 49</v>
      </c>
      <c r="I8" s="70" t="str">
        <f>'Division 4'!V10</f>
        <v>ESCAAM</v>
      </c>
      <c r="J8" s="59" t="s">
        <v>97</v>
      </c>
      <c r="K8" s="70" t="str">
        <f>'Division 4'!AA10</f>
        <v>CE MMA Le Mans</v>
      </c>
      <c r="L8" s="70" t="str">
        <f>'Division 4'!AB10</f>
        <v>PGA Police Angers</v>
      </c>
      <c r="M8" s="60" t="s">
        <v>97</v>
      </c>
    </row>
    <row r="9" spans="1:13" ht="30" customHeight="1" x14ac:dyDescent="0.2">
      <c r="A9" s="132" t="s">
        <v>109</v>
      </c>
      <c r="B9" s="37" t="str">
        <f>'Division 4'!I12</f>
        <v>AIRBUS Nantes-1</v>
      </c>
      <c r="C9" s="37" t="str">
        <f>'Division 4'!J12</f>
        <v>ALC 44</v>
      </c>
      <c r="D9" s="38" t="s">
        <v>92</v>
      </c>
      <c r="E9" s="39" t="str">
        <f>'Division 4'!O12</f>
        <v>AIRBUS Nantes-2</v>
      </c>
      <c r="F9" s="39" t="str">
        <f>'Division 4'!P12</f>
        <v>CIC Ouest</v>
      </c>
      <c r="G9" s="38" t="s">
        <v>92</v>
      </c>
      <c r="H9" s="71" t="str">
        <f>'Division 4'!U12</f>
        <v>CG La Mayenne</v>
      </c>
      <c r="I9" s="39" t="str">
        <f>'Division 4'!V12</f>
        <v>AGJSEP</v>
      </c>
      <c r="J9" s="38" t="s">
        <v>93</v>
      </c>
      <c r="K9" s="71" t="str">
        <f>'Division 4'!AA12</f>
        <v>ASMN Nantes</v>
      </c>
      <c r="L9" s="71" t="str">
        <f>'Division 4'!AB12</f>
        <v>BPGO</v>
      </c>
      <c r="M9" s="40" t="s">
        <v>93</v>
      </c>
    </row>
    <row r="10" spans="1:13" ht="30" customHeight="1" x14ac:dyDescent="0.2">
      <c r="A10" s="132"/>
      <c r="B10" s="41" t="str">
        <f>'Division 4'!I13</f>
        <v>ASAA</v>
      </c>
      <c r="C10" s="41" t="str">
        <f>'Division 4'!J13</f>
        <v>MANITOU</v>
      </c>
      <c r="D10" s="42" t="s">
        <v>94</v>
      </c>
      <c r="E10" s="43" t="str">
        <f>'Division 4'!O13</f>
        <v>ATSCAF 44-2</v>
      </c>
      <c r="F10" s="43" t="str">
        <f>'Division 4'!P13</f>
        <v>ASLAN</v>
      </c>
      <c r="G10" s="42" t="s">
        <v>94</v>
      </c>
      <c r="H10" s="43" t="str">
        <f>'Division 4'!U13</f>
        <v>2F OPEN 85-1</v>
      </c>
      <c r="I10" s="43" t="str">
        <f>'Division 4'!V13</f>
        <v>ATSCAF 49</v>
      </c>
      <c r="J10" s="42" t="s">
        <v>95</v>
      </c>
      <c r="K10" s="64" t="str">
        <f>'Division 4'!AA13</f>
        <v>2F OPEN 85-2</v>
      </c>
      <c r="L10" s="64" t="str">
        <f>'Division 4'!AB13</f>
        <v>CE MMA Le Mans</v>
      </c>
      <c r="M10" s="44" t="s">
        <v>95</v>
      </c>
    </row>
    <row r="11" spans="1:13" ht="30" customHeight="1" x14ac:dyDescent="0.2">
      <c r="A11" s="132"/>
      <c r="B11" s="45" t="str">
        <f>'Division 4'!I14</f>
        <v>ASGEN</v>
      </c>
      <c r="C11" s="45" t="str">
        <f>'Division 4'!J14</f>
        <v>ASCAEN</v>
      </c>
      <c r="D11" s="46" t="s">
        <v>96</v>
      </c>
      <c r="E11" s="47" t="str">
        <f>'Division 4'!O14</f>
        <v>ORANGE MLK</v>
      </c>
      <c r="F11" s="47" t="str">
        <f>'Division 4'!P14</f>
        <v>2F OPEN 44</v>
      </c>
      <c r="G11" s="46" t="s">
        <v>96</v>
      </c>
      <c r="H11" s="47" t="str">
        <f>'Division 4'!U14</f>
        <v>ASCEMA</v>
      </c>
      <c r="I11" s="47" t="str">
        <f>'Division 4'!V14</f>
        <v>ESCAAM</v>
      </c>
      <c r="J11" s="46" t="s">
        <v>97</v>
      </c>
      <c r="K11" s="65" t="str">
        <f>'Division 4'!AA14</f>
        <v>USAC</v>
      </c>
      <c r="L11" s="65" t="str">
        <f>'Division 4'!AB14</f>
        <v>PGA Police Angers</v>
      </c>
      <c r="M11" s="49" t="s">
        <v>97</v>
      </c>
    </row>
    <row r="12" spans="1:13" ht="30" customHeight="1" x14ac:dyDescent="0.2">
      <c r="A12" s="133" t="s">
        <v>110</v>
      </c>
      <c r="B12" s="50" t="str">
        <f>'Division 4'!I16</f>
        <v>MANITOU</v>
      </c>
      <c r="C12" s="50" t="str">
        <f>'Division 4'!J16</f>
        <v>ASGEN</v>
      </c>
      <c r="D12" s="51" t="s">
        <v>92</v>
      </c>
      <c r="E12" s="66" t="str">
        <f>'Division 4'!O16</f>
        <v>ASLAN</v>
      </c>
      <c r="F12" s="66" t="str">
        <f>'Division 4'!P16</f>
        <v>ORANGE MLK</v>
      </c>
      <c r="G12" s="51" t="s">
        <v>92</v>
      </c>
      <c r="H12" s="66" t="str">
        <f>'Division 4'!U16</f>
        <v>ATSCAF 49</v>
      </c>
      <c r="I12" s="66" t="str">
        <f>'Division 4'!V16</f>
        <v>ASCEMA</v>
      </c>
      <c r="J12" s="51" t="s">
        <v>93</v>
      </c>
      <c r="K12" s="66" t="str">
        <f>'Division 4'!AA16</f>
        <v>CE MMA Le Mans</v>
      </c>
      <c r="L12" s="67" t="str">
        <f>'Division 4'!AB16</f>
        <v>USAC</v>
      </c>
      <c r="M12" s="54" t="s">
        <v>93</v>
      </c>
    </row>
    <row r="13" spans="1:13" ht="30" customHeight="1" x14ac:dyDescent="0.2">
      <c r="A13" s="133"/>
      <c r="B13" s="55" t="str">
        <f>'Division 4'!I17</f>
        <v>ALC 44</v>
      </c>
      <c r="C13" s="55" t="str">
        <f>'Division 4'!J17</f>
        <v>ASAA</v>
      </c>
      <c r="D13" s="56" t="s">
        <v>94</v>
      </c>
      <c r="E13" s="66" t="str">
        <f>'Division 4'!O17</f>
        <v>CIC Ouest</v>
      </c>
      <c r="F13" s="66" t="str">
        <f>'Division 4'!P17</f>
        <v>ATSCAF 44-2</v>
      </c>
      <c r="G13" s="56" t="s">
        <v>94</v>
      </c>
      <c r="H13" s="68" t="str">
        <f>'Division 4'!U17</f>
        <v>AGJSEP</v>
      </c>
      <c r="I13" s="69" t="str">
        <f>'Division 4'!V17</f>
        <v>2F OPEN 85-1</v>
      </c>
      <c r="J13" s="56" t="s">
        <v>95</v>
      </c>
      <c r="K13" s="68" t="str">
        <f>'Division 4'!AA17</f>
        <v>BPGO</v>
      </c>
      <c r="L13" s="68" t="str">
        <f>'Division 4'!AB17</f>
        <v>2F OPEN 85-2</v>
      </c>
      <c r="M13" s="57" t="s">
        <v>95</v>
      </c>
    </row>
    <row r="14" spans="1:13" ht="30" customHeight="1" x14ac:dyDescent="0.2">
      <c r="A14" s="133"/>
      <c r="B14" s="58" t="str">
        <f>'Division 4'!I18</f>
        <v>ASCAEN</v>
      </c>
      <c r="C14" s="58" t="str">
        <f>'Division 4'!J18</f>
        <v>AIRBUS Nantes-1</v>
      </c>
      <c r="D14" s="59" t="s">
        <v>96</v>
      </c>
      <c r="E14" s="66" t="str">
        <f>'Division 4'!O18</f>
        <v>2F OPEN 44</v>
      </c>
      <c r="F14" s="66" t="str">
        <f>'Division 4'!P18</f>
        <v>AIRBUS Nantes-2</v>
      </c>
      <c r="G14" s="59" t="s">
        <v>96</v>
      </c>
      <c r="H14" s="70" t="str">
        <f>'Division 4'!U18</f>
        <v>ESCAAM</v>
      </c>
      <c r="I14" s="72" t="str">
        <f>'Division 4'!V18</f>
        <v>CG La Mayenne</v>
      </c>
      <c r="J14" s="59" t="s">
        <v>97</v>
      </c>
      <c r="K14" s="70" t="str">
        <f>'Division 4'!AA18</f>
        <v>PGA Police Angers</v>
      </c>
      <c r="L14" s="70" t="str">
        <f>'Division 4'!AB18</f>
        <v>ASMN Nantes</v>
      </c>
      <c r="M14" s="60" t="s">
        <v>97</v>
      </c>
    </row>
    <row r="15" spans="1:13" ht="30" customHeight="1" x14ac:dyDescent="0.2">
      <c r="A15" s="132" t="s">
        <v>111</v>
      </c>
      <c r="B15" s="37" t="str">
        <f>'Division 4'!I20</f>
        <v>ASGEN</v>
      </c>
      <c r="C15" s="37" t="str">
        <f>'Division 4'!J20</f>
        <v>AIRBUS Nantes-1</v>
      </c>
      <c r="D15" s="38" t="s">
        <v>92</v>
      </c>
      <c r="E15" s="39" t="str">
        <f>'Division 4'!O20</f>
        <v>ORANGE MLK</v>
      </c>
      <c r="F15" s="39" t="str">
        <f>'Division 4'!P20</f>
        <v>AIRBUS Nantes-2</v>
      </c>
      <c r="G15" s="38" t="s">
        <v>92</v>
      </c>
      <c r="H15" s="39" t="str">
        <f>'Division 4'!U20</f>
        <v>ASCEMA</v>
      </c>
      <c r="I15" s="39" t="str">
        <f>'Division 4'!V20</f>
        <v>CG La Mayenne</v>
      </c>
      <c r="J15" s="38" t="s">
        <v>93</v>
      </c>
      <c r="K15" s="39" t="str">
        <f>'Division 4'!AA20</f>
        <v>USAC</v>
      </c>
      <c r="L15" s="39" t="str">
        <f>'Division 4'!AB20</f>
        <v>ASMN Nantes</v>
      </c>
      <c r="M15" s="40" t="s">
        <v>93</v>
      </c>
    </row>
    <row r="16" spans="1:13" ht="30" customHeight="1" x14ac:dyDescent="0.2">
      <c r="A16" s="132"/>
      <c r="B16" s="41" t="str">
        <f>'Division 4'!I21</f>
        <v>MANITOU</v>
      </c>
      <c r="C16" s="41" t="str">
        <f>'Division 4'!J21</f>
        <v>ALC 44</v>
      </c>
      <c r="D16" s="42" t="s">
        <v>94</v>
      </c>
      <c r="E16" s="43" t="str">
        <f>'Division 4'!O21</f>
        <v>ASLAN</v>
      </c>
      <c r="F16" s="43" t="str">
        <f>'Division 4'!P21</f>
        <v>CIC Ouest</v>
      </c>
      <c r="G16" s="42" t="s">
        <v>94</v>
      </c>
      <c r="H16" s="43" t="str">
        <f>'Division 4'!U21</f>
        <v>ATSCAF 49</v>
      </c>
      <c r="I16" s="43" t="str">
        <f>'Division 4'!V21</f>
        <v>AGJSEP</v>
      </c>
      <c r="J16" s="42" t="s">
        <v>95</v>
      </c>
      <c r="K16" s="43" t="str">
        <f>'Division 4'!AA21</f>
        <v>CE MMA Le Mans</v>
      </c>
      <c r="L16" s="43" t="str">
        <f>'Division 4'!AB21</f>
        <v>BPGO</v>
      </c>
      <c r="M16" s="44" t="s">
        <v>95</v>
      </c>
    </row>
    <row r="17" spans="1:13" ht="30" customHeight="1" x14ac:dyDescent="0.2">
      <c r="A17" s="132"/>
      <c r="B17" s="45" t="str">
        <f>'Division 4'!I22</f>
        <v>ASAA</v>
      </c>
      <c r="C17" s="45" t="str">
        <f>'Division 4'!J22</f>
        <v>ASCAEN</v>
      </c>
      <c r="D17" s="46" t="s">
        <v>96</v>
      </c>
      <c r="E17" s="47" t="str">
        <f>'Division 4'!O22</f>
        <v>ATSCAF 44-2</v>
      </c>
      <c r="F17" s="47" t="str">
        <f>'Division 4'!P22</f>
        <v>2F OPEN 44</v>
      </c>
      <c r="G17" s="46" t="s">
        <v>96</v>
      </c>
      <c r="H17" s="47" t="str">
        <f>'Division 4'!U22</f>
        <v>2F OPEN 85-1</v>
      </c>
      <c r="I17" s="47" t="str">
        <f>'Division 4'!V22</f>
        <v>ESCAAM</v>
      </c>
      <c r="J17" s="46" t="s">
        <v>97</v>
      </c>
      <c r="K17" s="47" t="str">
        <f>'Division 4'!AA22</f>
        <v>2F OPEN 85-2</v>
      </c>
      <c r="L17" s="47" t="str">
        <f>'Division 4'!AB22</f>
        <v>PGA Police Angers</v>
      </c>
      <c r="M17" s="49" t="s">
        <v>97</v>
      </c>
    </row>
    <row r="18" spans="1:13" ht="30" customHeight="1" x14ac:dyDescent="0.2"/>
  </sheetData>
  <mergeCells count="10">
    <mergeCell ref="A1:M1"/>
    <mergeCell ref="B2:C2"/>
    <mergeCell ref="E2:F2"/>
    <mergeCell ref="H2:I2"/>
    <mergeCell ref="K2:L2"/>
    <mergeCell ref="A3:A5"/>
    <mergeCell ref="A6:A8"/>
    <mergeCell ref="A9:A11"/>
    <mergeCell ref="A12:A14"/>
    <mergeCell ref="A15:A17"/>
  </mergeCells>
  <pageMargins left="0.78749999999999998" right="0.78749999999999998" top="0.98402777777777795" bottom="0.98402777777777795" header="0.51180555555555496" footer="0.51180555555555496"/>
  <pageSetup paperSize="9" scale="85" firstPageNumber="0" orientation="landscape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8"/>
  <sheetViews>
    <sheetView zoomScaleNormal="100" workbookViewId="0">
      <selection activeCell="A2" sqref="A2"/>
    </sheetView>
  </sheetViews>
  <sheetFormatPr baseColWidth="10" defaultColWidth="9.140625" defaultRowHeight="12.75" x14ac:dyDescent="0.2"/>
  <cols>
    <col min="1" max="1" width="18.28515625" customWidth="1"/>
    <col min="2" max="3" width="12.7109375" style="63" customWidth="1"/>
    <col min="4" max="4" width="8.7109375" customWidth="1"/>
    <col min="5" max="6" width="12.7109375" style="63" customWidth="1"/>
    <col min="7" max="7" width="8.7109375" customWidth="1"/>
    <col min="8" max="9" width="12.7109375" style="63" customWidth="1"/>
    <col min="10" max="10" width="8.7109375" customWidth="1"/>
    <col min="11" max="12" width="12.7109375" style="63" customWidth="1"/>
    <col min="13" max="13" width="8.7109375" customWidth="1"/>
    <col min="14" max="1025" width="11.28515625" customWidth="1"/>
  </cols>
  <sheetData>
    <row r="1" spans="1:13" ht="26.25" x14ac:dyDescent="0.2">
      <c r="A1" s="134" t="s">
        <v>112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</row>
    <row r="2" spans="1:13" ht="29.25" customHeight="1" x14ac:dyDescent="0.2">
      <c r="A2" s="1" t="s">
        <v>85</v>
      </c>
      <c r="B2" s="136" t="s">
        <v>113</v>
      </c>
      <c r="C2" s="136"/>
      <c r="D2" s="1" t="s">
        <v>86</v>
      </c>
      <c r="E2" s="136" t="s">
        <v>114</v>
      </c>
      <c r="F2" s="136"/>
      <c r="G2" s="1" t="s">
        <v>87</v>
      </c>
      <c r="H2" s="136" t="s">
        <v>115</v>
      </c>
      <c r="I2" s="136"/>
      <c r="J2" s="1" t="s">
        <v>86</v>
      </c>
      <c r="K2" s="136" t="s">
        <v>116</v>
      </c>
      <c r="L2" s="136"/>
      <c r="M2" s="1" t="s">
        <v>90</v>
      </c>
    </row>
    <row r="3" spans="1:13" ht="25.5" customHeight="1" x14ac:dyDescent="0.2">
      <c r="A3" s="132" t="s">
        <v>117</v>
      </c>
      <c r="B3" s="39" t="str">
        <f>'Division 5'!I4</f>
        <v>ORANGE MLK</v>
      </c>
      <c r="C3" s="39" t="str">
        <f>'Division 5'!J4</f>
        <v>ASMN Nantes</v>
      </c>
      <c r="D3" s="38" t="s">
        <v>92</v>
      </c>
      <c r="E3" s="39" t="str">
        <f>'Division 5'!O4</f>
        <v>ASCM Nantes</v>
      </c>
      <c r="F3" s="39" t="str">
        <f>'Division 5'!P4</f>
        <v>SGTD Total</v>
      </c>
      <c r="G3" s="38" t="s">
        <v>92</v>
      </c>
      <c r="H3" s="39" t="str">
        <f>'Division 5'!U4</f>
        <v>AS CSAD 49-1</v>
      </c>
      <c r="I3" s="39" t="str">
        <f>'Division 5'!V4</f>
        <v>CE MMA Le Mans</v>
      </c>
      <c r="J3" s="38" t="s">
        <v>93</v>
      </c>
      <c r="K3" s="39" t="str">
        <f>'Division 5'!AA4</f>
        <v>AS CSAD 49-2</v>
      </c>
      <c r="L3" s="39" t="str">
        <f>'Division 5'!AB4</f>
        <v>USAC</v>
      </c>
      <c r="M3" s="40" t="s">
        <v>93</v>
      </c>
    </row>
    <row r="4" spans="1:13" ht="25.5" x14ac:dyDescent="0.2">
      <c r="A4" s="132"/>
      <c r="B4" s="43" t="str">
        <f>'Division 5'!I5</f>
        <v>ASGEN</v>
      </c>
      <c r="C4" s="43" t="str">
        <f>'Division 5'!J5</f>
        <v>ASPTT</v>
      </c>
      <c r="D4" s="42" t="s">
        <v>94</v>
      </c>
      <c r="E4" s="43" t="str">
        <f>'Division 5'!O5</f>
        <v>ALC44</v>
      </c>
      <c r="F4" s="43" t="str">
        <f>'Division 5'!P5</f>
        <v>AS CHU Nantes</v>
      </c>
      <c r="G4" s="42" t="s">
        <v>94</v>
      </c>
      <c r="H4" s="43" t="str">
        <f>'Division 5'!U5</f>
        <v>ASGESNA</v>
      </c>
      <c r="I4" s="43" t="str">
        <f>'Division 5'!V5</f>
        <v>Caisse Epargne</v>
      </c>
      <c r="J4" s="42" t="s">
        <v>95</v>
      </c>
      <c r="K4" s="43" t="str">
        <f>'Division 5'!AA5</f>
        <v>ESCAAM</v>
      </c>
      <c r="L4" s="43" t="str">
        <f>'Division 5'!AB5</f>
        <v>CM Laval</v>
      </c>
      <c r="M4" s="44" t="s">
        <v>95</v>
      </c>
    </row>
    <row r="5" spans="1:13" ht="25.5" x14ac:dyDescent="0.2">
      <c r="A5" s="132"/>
      <c r="B5" s="47" t="str">
        <f>'Division 5'!I6</f>
        <v>THALES</v>
      </c>
      <c r="C5" s="47" t="str">
        <f>'Division 5'!J6</f>
        <v>ATSCAF 44</v>
      </c>
      <c r="D5" s="46" t="s">
        <v>96</v>
      </c>
      <c r="E5" s="47" t="str">
        <f>'Division 5'!O6</f>
        <v>MANITOU</v>
      </c>
      <c r="F5" s="47" t="str">
        <f>'Division 5'!P6</f>
        <v>AS-GE Absente</v>
      </c>
      <c r="G5" s="46" t="s">
        <v>96</v>
      </c>
      <c r="H5" s="47" t="str">
        <f>'Division 5'!U6</f>
        <v>SOREGOR Sport</v>
      </c>
      <c r="I5" s="47" t="str">
        <f>'Division 5'!V6</f>
        <v>AS-GE Absente</v>
      </c>
      <c r="J5" s="46" t="s">
        <v>97</v>
      </c>
      <c r="K5" s="47" t="str">
        <f>'Division 5'!AA6</f>
        <v>2F OPEN 85</v>
      </c>
      <c r="L5" s="47" t="str">
        <f>'Division 5'!AB6</f>
        <v>AS-GE Absente</v>
      </c>
      <c r="M5" s="49" t="s">
        <v>97</v>
      </c>
    </row>
    <row r="6" spans="1:13" ht="30" customHeight="1" x14ac:dyDescent="0.2">
      <c r="A6" s="133" t="s">
        <v>118</v>
      </c>
      <c r="B6" s="66" t="str">
        <f>'Division 5'!I8</f>
        <v>ASPTT</v>
      </c>
      <c r="C6" s="66" t="str">
        <f>'Division 5'!J8</f>
        <v>THALES</v>
      </c>
      <c r="D6" s="51" t="s">
        <v>92</v>
      </c>
      <c r="E6" s="66" t="str">
        <f>'Division 5'!O8</f>
        <v>AS CHU Nantes</v>
      </c>
      <c r="F6" s="66" t="str">
        <f>'Division 5'!P8</f>
        <v>MANITOU</v>
      </c>
      <c r="G6" s="51" t="s">
        <v>92</v>
      </c>
      <c r="H6" s="66" t="str">
        <f>'Division 5'!U8</f>
        <v>Caisse Epargne</v>
      </c>
      <c r="I6" s="66" t="str">
        <f>'Division 5'!V8</f>
        <v>SOREGOR Sport</v>
      </c>
      <c r="J6" s="51" t="s">
        <v>93</v>
      </c>
      <c r="K6" s="66" t="str">
        <f>'Division 5'!AA8</f>
        <v>CM Laval</v>
      </c>
      <c r="L6" s="66" t="str">
        <f>'Division 5'!AB8</f>
        <v>2F OPEN 85</v>
      </c>
      <c r="M6" s="54" t="s">
        <v>93</v>
      </c>
    </row>
    <row r="7" spans="1:13" ht="30" customHeight="1" x14ac:dyDescent="0.2">
      <c r="A7" s="133"/>
      <c r="B7" s="68" t="str">
        <f>'Division 5'!I9</f>
        <v>ASMN Nantes</v>
      </c>
      <c r="C7" s="68" t="str">
        <f>'Division 5'!J9</f>
        <v>ASGEN</v>
      </c>
      <c r="D7" s="56" t="s">
        <v>94</v>
      </c>
      <c r="E7" s="68" t="str">
        <f>'Division 5'!O9</f>
        <v>SGTD Total</v>
      </c>
      <c r="F7" s="68" t="str">
        <f>'Division 5'!P9</f>
        <v>ALC44</v>
      </c>
      <c r="G7" s="56" t="s">
        <v>94</v>
      </c>
      <c r="H7" s="68" t="str">
        <f>'Division 5'!U9</f>
        <v>CE MMA Le Mans</v>
      </c>
      <c r="I7" s="68" t="str">
        <f>'Division 5'!V9</f>
        <v>ASGESNA</v>
      </c>
      <c r="J7" s="56" t="s">
        <v>95</v>
      </c>
      <c r="K7" s="68" t="str">
        <f>'Division 5'!AA9</f>
        <v>USAC</v>
      </c>
      <c r="L7" s="68" t="str">
        <f>'Division 5'!AB9</f>
        <v>ESCAAM</v>
      </c>
      <c r="M7" s="57" t="s">
        <v>95</v>
      </c>
    </row>
    <row r="8" spans="1:13" ht="30" customHeight="1" x14ac:dyDescent="0.2">
      <c r="A8" s="133"/>
      <c r="B8" s="70" t="str">
        <f>'Division 5'!I10</f>
        <v>ATSCAF 44</v>
      </c>
      <c r="C8" s="70" t="str">
        <f>'Division 5'!J10</f>
        <v>ORANGE MLK</v>
      </c>
      <c r="D8" s="59" t="s">
        <v>96</v>
      </c>
      <c r="E8" s="70" t="str">
        <f>'Division 5'!O10</f>
        <v>AS-GE Absente</v>
      </c>
      <c r="F8" s="70" t="str">
        <f>'Division 5'!P10</f>
        <v>ASCM Nantes</v>
      </c>
      <c r="G8" s="59" t="s">
        <v>96</v>
      </c>
      <c r="H8" s="70" t="str">
        <f>'Division 5'!U10</f>
        <v>AS-GE Absente</v>
      </c>
      <c r="I8" s="70" t="str">
        <f>'Division 5'!V10</f>
        <v>AS CSAD 49-1</v>
      </c>
      <c r="J8" s="59" t="s">
        <v>97</v>
      </c>
      <c r="K8" s="70" t="str">
        <f>'Division 5'!AA10</f>
        <v>AS-GE Absente</v>
      </c>
      <c r="L8" s="70" t="str">
        <f>'Division 5'!AB10</f>
        <v>AS CSAD 49-2</v>
      </c>
      <c r="M8" s="60" t="s">
        <v>97</v>
      </c>
    </row>
    <row r="9" spans="1:13" ht="30" customHeight="1" x14ac:dyDescent="0.2">
      <c r="A9" s="132" t="s">
        <v>119</v>
      </c>
      <c r="B9" s="39" t="str">
        <f>'Division 5'!I12</f>
        <v>THALES</v>
      </c>
      <c r="C9" s="39" t="str">
        <f>'Division 5'!J12</f>
        <v>ASMN Nantes</v>
      </c>
      <c r="D9" s="38" t="s">
        <v>92</v>
      </c>
      <c r="E9" s="39" t="str">
        <f>'Division 5'!O12</f>
        <v>MANITOU</v>
      </c>
      <c r="F9" s="39" t="str">
        <f>'Division 5'!P12</f>
        <v>SGTD Total</v>
      </c>
      <c r="G9" s="38" t="s">
        <v>92</v>
      </c>
      <c r="H9" s="39" t="str">
        <f>'Division 5'!U12</f>
        <v>SOREGOR Sport</v>
      </c>
      <c r="I9" s="39" t="str">
        <f>'Division 5'!V12</f>
        <v>CE MMA Le Mans</v>
      </c>
      <c r="J9" s="38" t="s">
        <v>93</v>
      </c>
      <c r="K9" s="71" t="str">
        <f>'Division 5'!AA12</f>
        <v>2F OPEN 85</v>
      </c>
      <c r="L9" s="71" t="str">
        <f>'Division 5'!AB12</f>
        <v>USAC</v>
      </c>
      <c r="M9" s="40" t="s">
        <v>93</v>
      </c>
    </row>
    <row r="10" spans="1:13" ht="30" customHeight="1" x14ac:dyDescent="0.2">
      <c r="A10" s="132"/>
      <c r="B10" s="43" t="str">
        <f>'Division 5'!I13</f>
        <v>ASPTT</v>
      </c>
      <c r="C10" s="43" t="str">
        <f>'Division 5'!J13</f>
        <v>ATSCAF 44</v>
      </c>
      <c r="D10" s="42" t="s">
        <v>94</v>
      </c>
      <c r="E10" s="43" t="str">
        <f>'Division 5'!O13</f>
        <v>AS CHU Nantes</v>
      </c>
      <c r="F10" s="43" t="str">
        <f>'Division 5'!P13</f>
        <v>AS-GE Absente</v>
      </c>
      <c r="G10" s="42" t="s">
        <v>94</v>
      </c>
      <c r="H10" s="43" t="str">
        <f>'Division 5'!U13</f>
        <v>Caisse Epargne</v>
      </c>
      <c r="I10" s="43" t="str">
        <f>'Division 5'!V13</f>
        <v>AS-GE Absente</v>
      </c>
      <c r="J10" s="42" t="s">
        <v>95</v>
      </c>
      <c r="K10" s="64" t="str">
        <f>'Division 5'!AA13</f>
        <v>CM Laval</v>
      </c>
      <c r="L10" s="64" t="str">
        <f>'Division 5'!AB13</f>
        <v>AS-GE Absente</v>
      </c>
      <c r="M10" s="44" t="s">
        <v>95</v>
      </c>
    </row>
    <row r="11" spans="1:13" ht="30" customHeight="1" x14ac:dyDescent="0.2">
      <c r="A11" s="132"/>
      <c r="B11" s="47" t="str">
        <f>'Division 5'!I14</f>
        <v>ASGEN</v>
      </c>
      <c r="C11" s="47" t="str">
        <f>'Division 5'!J14</f>
        <v>ORANGE MLK</v>
      </c>
      <c r="D11" s="46" t="s">
        <v>96</v>
      </c>
      <c r="E11" s="47" t="str">
        <f>'Division 5'!O14</f>
        <v>ALC44</v>
      </c>
      <c r="F11" s="47" t="str">
        <f>'Division 5'!P14</f>
        <v>ASCM Nantes</v>
      </c>
      <c r="G11" s="46" t="s">
        <v>96</v>
      </c>
      <c r="H11" s="47" t="str">
        <f>'Division 5'!U14</f>
        <v>ASGESNA</v>
      </c>
      <c r="I11" s="47" t="str">
        <f>'Division 5'!V14</f>
        <v>AS CSAD 49-1</v>
      </c>
      <c r="J11" s="46" t="s">
        <v>97</v>
      </c>
      <c r="K11" s="65" t="str">
        <f>'Division 5'!AA14</f>
        <v>ESCAAM</v>
      </c>
      <c r="L11" s="65" t="str">
        <f>'Division 5'!AB14</f>
        <v>AS CSAD 49-2</v>
      </c>
      <c r="M11" s="49" t="s">
        <v>97</v>
      </c>
    </row>
    <row r="12" spans="1:13" ht="30" customHeight="1" x14ac:dyDescent="0.2">
      <c r="A12" s="133" t="s">
        <v>120</v>
      </c>
      <c r="B12" s="66" t="str">
        <f>'Division 5'!I16</f>
        <v>ATSCAF 44</v>
      </c>
      <c r="C12" s="66" t="str">
        <f>'Division 5'!J16</f>
        <v>ASGEN</v>
      </c>
      <c r="D12" s="51" t="s">
        <v>92</v>
      </c>
      <c r="E12" s="66" t="str">
        <f>'Division 5'!O16</f>
        <v>AS-GE Absente</v>
      </c>
      <c r="F12" s="66" t="str">
        <f>'Division 5'!P16</f>
        <v>ALC44</v>
      </c>
      <c r="G12" s="51" t="s">
        <v>92</v>
      </c>
      <c r="H12" s="66" t="str">
        <f>'Division 5'!U16</f>
        <v>AS-GE Absente</v>
      </c>
      <c r="I12" s="66" t="str">
        <f>'Division 5'!V16</f>
        <v>ASGESNA</v>
      </c>
      <c r="J12" s="51" t="s">
        <v>93</v>
      </c>
      <c r="K12" s="66" t="str">
        <f>'Division 5'!AA16</f>
        <v>AS-GE Absente</v>
      </c>
      <c r="L12" s="66" t="str">
        <f>'Division 5'!AB16</f>
        <v>ESCAAM</v>
      </c>
      <c r="M12" s="54" t="s">
        <v>93</v>
      </c>
    </row>
    <row r="13" spans="1:13" ht="30" customHeight="1" x14ac:dyDescent="0.2">
      <c r="A13" s="133"/>
      <c r="B13" s="68" t="str">
        <f>'Division 5'!I17</f>
        <v>ASMN Nantes</v>
      </c>
      <c r="C13" s="68" t="str">
        <f>'Division 5'!J17</f>
        <v>ASPTT</v>
      </c>
      <c r="D13" s="56" t="s">
        <v>94</v>
      </c>
      <c r="E13" s="68" t="str">
        <f>'Division 5'!O17</f>
        <v>SGTD Total</v>
      </c>
      <c r="F13" s="68" t="str">
        <f>'Division 5'!P17</f>
        <v>AS CHU Nantes</v>
      </c>
      <c r="G13" s="56" t="s">
        <v>94</v>
      </c>
      <c r="H13" s="68" t="str">
        <f>'Division 5'!U17</f>
        <v>CE MMA Le Mans</v>
      </c>
      <c r="I13" s="68" t="str">
        <f>'Division 5'!V17</f>
        <v>Caisse Epargne</v>
      </c>
      <c r="J13" s="56" t="s">
        <v>95</v>
      </c>
      <c r="K13" s="68" t="str">
        <f>'Division 5'!AA17</f>
        <v>USAC</v>
      </c>
      <c r="L13" s="68" t="str">
        <f>'Division 5'!AB17</f>
        <v>CM Laval</v>
      </c>
      <c r="M13" s="57" t="s">
        <v>95</v>
      </c>
    </row>
    <row r="14" spans="1:13" ht="30" customHeight="1" x14ac:dyDescent="0.2">
      <c r="A14" s="133"/>
      <c r="B14" s="70" t="str">
        <f>'Division 5'!I18</f>
        <v>ORANGE MLK</v>
      </c>
      <c r="C14" s="70" t="str">
        <f>'Division 5'!J18</f>
        <v>THALES</v>
      </c>
      <c r="D14" s="59" t="s">
        <v>96</v>
      </c>
      <c r="E14" s="70" t="str">
        <f>'Division 5'!O18</f>
        <v>ASCM Nantes</v>
      </c>
      <c r="F14" s="70" t="str">
        <f>'Division 5'!P18</f>
        <v>MANITOU</v>
      </c>
      <c r="G14" s="59" t="s">
        <v>96</v>
      </c>
      <c r="H14" s="70" t="str">
        <f>'Division 5'!U18</f>
        <v>AS CSAD 49-1</v>
      </c>
      <c r="I14" s="70" t="str">
        <f>'Division 5'!V18</f>
        <v>SOREGOR Sport</v>
      </c>
      <c r="J14" s="59" t="s">
        <v>97</v>
      </c>
      <c r="K14" s="70" t="str">
        <f>'Division 5'!AA18</f>
        <v>AS CSAD 49-2</v>
      </c>
      <c r="L14" s="70" t="str">
        <f>'Division 5'!AB18</f>
        <v>2F OPEN 85</v>
      </c>
      <c r="M14" s="60" t="s">
        <v>97</v>
      </c>
    </row>
    <row r="15" spans="1:13" ht="30" customHeight="1" x14ac:dyDescent="0.2">
      <c r="A15" s="132" t="s">
        <v>121</v>
      </c>
      <c r="B15" s="39" t="str">
        <f>'Division 5'!I20</f>
        <v>ASGEN</v>
      </c>
      <c r="C15" s="39" t="str">
        <f>'Division 5'!J20</f>
        <v>THALES</v>
      </c>
      <c r="D15" s="38" t="s">
        <v>92</v>
      </c>
      <c r="E15" s="39" t="str">
        <f>'Division 5'!O20</f>
        <v>ALC44</v>
      </c>
      <c r="F15" s="39" t="str">
        <f>'Division 5'!P20</f>
        <v>MANITOU</v>
      </c>
      <c r="G15" s="38" t="s">
        <v>92</v>
      </c>
      <c r="H15" s="39" t="str">
        <f>'Division 5'!U20</f>
        <v>ASGESNA</v>
      </c>
      <c r="I15" s="39" t="str">
        <f>'Division 5'!V20</f>
        <v>SOREGOR Sport</v>
      </c>
      <c r="J15" s="38" t="s">
        <v>93</v>
      </c>
      <c r="K15" s="39" t="str">
        <f>'Division 5'!AA20</f>
        <v>ESCAAM</v>
      </c>
      <c r="L15" s="39" t="str">
        <f>'Division 5'!AB20</f>
        <v>2F OPEN 85</v>
      </c>
      <c r="M15" s="40" t="s">
        <v>93</v>
      </c>
    </row>
    <row r="16" spans="1:13" ht="30" customHeight="1" x14ac:dyDescent="0.2">
      <c r="A16" s="132"/>
      <c r="B16" s="43" t="str">
        <f>'Division 5'!I21</f>
        <v>ATSCAF 44</v>
      </c>
      <c r="C16" s="43" t="str">
        <f>'Division 5'!J21</f>
        <v>ASMN Nantes</v>
      </c>
      <c r="D16" s="42" t="s">
        <v>94</v>
      </c>
      <c r="E16" s="43" t="str">
        <f>'Division 5'!O21</f>
        <v>AS-GE Absente</v>
      </c>
      <c r="F16" s="43" t="str">
        <f>'Division 5'!P21</f>
        <v>SGTD Total</v>
      </c>
      <c r="G16" s="42" t="s">
        <v>94</v>
      </c>
      <c r="H16" s="43" t="str">
        <f>'Division 5'!U21</f>
        <v>AS-GE Absente</v>
      </c>
      <c r="I16" s="43" t="str">
        <f>'Division 5'!V21</f>
        <v>CE MMA Le Mans</v>
      </c>
      <c r="J16" s="42" t="s">
        <v>95</v>
      </c>
      <c r="K16" s="43" t="str">
        <f>'Division 5'!AA21</f>
        <v>AS-GE Absente</v>
      </c>
      <c r="L16" s="43" t="str">
        <f>'Division 5'!AB21</f>
        <v>USAC</v>
      </c>
      <c r="M16" s="44" t="s">
        <v>95</v>
      </c>
    </row>
    <row r="17" spans="1:13" ht="30" customHeight="1" x14ac:dyDescent="0.2">
      <c r="A17" s="132"/>
      <c r="B17" s="47" t="str">
        <f>'Division 5'!I22</f>
        <v>ASPTT</v>
      </c>
      <c r="C17" s="47" t="str">
        <f>'Division 5'!J22</f>
        <v>ORANGE MLK</v>
      </c>
      <c r="D17" s="46" t="s">
        <v>96</v>
      </c>
      <c r="E17" s="47" t="str">
        <f>'Division 5'!O22</f>
        <v>AS CHU Nantes</v>
      </c>
      <c r="F17" s="47" t="str">
        <f>'Division 5'!P22</f>
        <v>ASCM Nantes</v>
      </c>
      <c r="G17" s="46" t="s">
        <v>96</v>
      </c>
      <c r="H17" s="47" t="str">
        <f>'Division 5'!U22</f>
        <v>Caisse Epargne</v>
      </c>
      <c r="I17" s="47" t="str">
        <f>'Division 5'!V22</f>
        <v>AS CSAD 49-1</v>
      </c>
      <c r="J17" s="46" t="s">
        <v>97</v>
      </c>
      <c r="K17" s="47" t="str">
        <f>'Division 5'!AA22</f>
        <v>CM Laval</v>
      </c>
      <c r="L17" s="47" t="str">
        <f>'Division 5'!AB22</f>
        <v>AS CSAD 49-2</v>
      </c>
      <c r="M17" s="49" t="s">
        <v>97</v>
      </c>
    </row>
    <row r="18" spans="1:13" ht="30" customHeight="1" x14ac:dyDescent="0.2"/>
  </sheetData>
  <mergeCells count="10">
    <mergeCell ref="A1:M1"/>
    <mergeCell ref="B2:C2"/>
    <mergeCell ref="E2:F2"/>
    <mergeCell ref="H2:I2"/>
    <mergeCell ref="K2:L2"/>
    <mergeCell ref="A3:A5"/>
    <mergeCell ref="A6:A8"/>
    <mergeCell ref="A9:A11"/>
    <mergeCell ref="A12:A14"/>
    <mergeCell ref="A15:A17"/>
  </mergeCells>
  <pageMargins left="0.78749999999999998" right="0.78749999999999998" top="0.98402777777777795" bottom="0.98402777777777795" header="0.51180555555555496" footer="0.51180555555555496"/>
  <pageSetup paperSize="9" scale="85" firstPageNumber="0" orientation="landscape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6</vt:i4>
      </vt:variant>
    </vt:vector>
  </HeadingPairs>
  <TitlesOfParts>
    <vt:vector size="17" baseType="lpstr">
      <vt:lpstr>Composition Divisions Ligue</vt:lpstr>
      <vt:lpstr>Division 1</vt:lpstr>
      <vt:lpstr>Division 2</vt:lpstr>
      <vt:lpstr>Division 3</vt:lpstr>
      <vt:lpstr>Division 4</vt:lpstr>
      <vt:lpstr>Division 5</vt:lpstr>
      <vt:lpstr>Tableau Rencontres D1-2-3</vt:lpstr>
      <vt:lpstr>Tableau Rencontres D4</vt:lpstr>
      <vt:lpstr>Tableau Rencontres D5</vt:lpstr>
      <vt:lpstr>Résultats des Rencontres D1-2-3</vt:lpstr>
      <vt:lpstr>Classement D1-2-3</vt:lpstr>
      <vt:lpstr>'Tableau Rencontres D1-2-3'!_Toc438626401</vt:lpstr>
      <vt:lpstr>'Tableau Rencontres D4'!_Toc438626401</vt:lpstr>
      <vt:lpstr>'Tableau Rencontres D5'!_Toc438626401</vt:lpstr>
      <vt:lpstr>'Tableau Rencontres D1-2-3'!Zone_d_impression</vt:lpstr>
      <vt:lpstr>'Tableau Rencontres D4'!Zone_d_impression</vt:lpstr>
      <vt:lpstr>'Tableau Rencontres D5'!Zone_d_impression</vt:lpstr>
    </vt:vector>
  </TitlesOfParts>
  <Company>NEC Computers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Baboss</dc:creator>
  <dc:description/>
  <cp:lastModifiedBy>Eric Baboss</cp:lastModifiedBy>
  <cp:revision>1</cp:revision>
  <cp:lastPrinted>2023-10-13T14:01:19Z</cp:lastPrinted>
  <dcterms:created xsi:type="dcterms:W3CDTF">2023-10-02T10:39:31Z</dcterms:created>
  <dcterms:modified xsi:type="dcterms:W3CDTF">2023-10-21T14:46:40Z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NEC Computers International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MSIP_Label_cf8c7287-838c-46dd-b281-b1140229e67a_ActionId">
    <vt:lpwstr>c0fd86d2-feed-4d59-a924-768e603311b7</vt:lpwstr>
  </property>
  <property fmtid="{D5CDD505-2E9C-101B-9397-08002B2CF9AE}" pid="8" name="MSIP_Label_cf8c7287-838c-46dd-b281-b1140229e67a_ContentBits">
    <vt:lpwstr>0</vt:lpwstr>
  </property>
  <property fmtid="{D5CDD505-2E9C-101B-9397-08002B2CF9AE}" pid="9" name="MSIP_Label_cf8c7287-838c-46dd-b281-b1140229e67a_Enabled">
    <vt:lpwstr>true</vt:lpwstr>
  </property>
  <property fmtid="{D5CDD505-2E9C-101B-9397-08002B2CF9AE}" pid="10" name="MSIP_Label_cf8c7287-838c-46dd-b281-b1140229e67a_Method">
    <vt:lpwstr>Privileged</vt:lpwstr>
  </property>
  <property fmtid="{D5CDD505-2E9C-101B-9397-08002B2CF9AE}" pid="11" name="MSIP_Label_cf8c7287-838c-46dd-b281-b1140229e67a_Name">
    <vt:lpwstr>cf8c7287-838c-46dd-b281-b1140229e67a</vt:lpwstr>
  </property>
  <property fmtid="{D5CDD505-2E9C-101B-9397-08002B2CF9AE}" pid="12" name="MSIP_Label_cf8c7287-838c-46dd-b281-b1140229e67a_SetDate">
    <vt:lpwstr>2023-06-05T07:25:54Z</vt:lpwstr>
  </property>
  <property fmtid="{D5CDD505-2E9C-101B-9397-08002B2CF9AE}" pid="13" name="MSIP_Label_cf8c7287-838c-46dd-b281-b1140229e67a_SiteId">
    <vt:lpwstr>75e027c9-20d5-47d5-b82f-77d7cd041e8f</vt:lpwstr>
  </property>
  <property fmtid="{D5CDD505-2E9C-101B-9397-08002B2CF9AE}" pid="14" name="ScaleCrop">
    <vt:bool>false</vt:bool>
  </property>
  <property fmtid="{D5CDD505-2E9C-101B-9397-08002B2CF9AE}" pid="15" name="ShareDoc">
    <vt:bool>false</vt:bool>
  </property>
</Properties>
</file>