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24226"/>
  <xr:revisionPtr revIDLastSave="0" documentId="13_ncr:1_{5AAE72F4-8EB2-459B-8265-ECEA05227BCE}" xr6:coauthVersionLast="47" xr6:coauthVersionMax="47" xr10:uidLastSave="{00000000-0000-0000-0000-000000000000}"/>
  <bookViews>
    <workbookView xWindow="-120" yWindow="-120" windowWidth="19440" windowHeight="14040" activeTab="2" xr2:uid="{00000000-000D-0000-FFFF-FFFF00000000}"/>
  </bookViews>
  <sheets>
    <sheet name="classement clubs" sheetId="1" r:id="rId1"/>
    <sheet name="série1" sheetId="2" r:id="rId2"/>
    <sheet name="série2" sheetId="7" r:id="rId3"/>
    <sheet name="série 3" sheetId="8" r:id="rId4"/>
    <sheet name="série4" sheetId="9" r:id="rId5"/>
    <sheet name="Feuil2" sheetId="3" r:id="rId6"/>
  </sheets>
  <definedNames>
    <definedName name="_xlnm._FilterDatabase" localSheetId="0" hidden="1">'classement clubs'!$A$2:$K$184</definedName>
    <definedName name="_xlnm._FilterDatabase" localSheetId="1" hidden="1">série1!$A$1:$H$29</definedName>
  </definedNames>
  <calcPr calcId="191029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H35" i="2"/>
  <c r="H36" i="2"/>
  <c r="H41" i="2"/>
  <c r="H45" i="2"/>
  <c r="H6" i="7"/>
  <c r="H8" i="7" l="1"/>
  <c r="H20" i="9" l="1"/>
  <c r="H16" i="9"/>
  <c r="H31" i="9"/>
  <c r="H41" i="9"/>
  <c r="H37" i="9"/>
  <c r="H30" i="9"/>
  <c r="H3" i="9"/>
  <c r="H23" i="9"/>
  <c r="H17" i="9"/>
  <c r="H4" i="9"/>
  <c r="H47" i="9"/>
  <c r="H32" i="9"/>
  <c r="H35" i="9"/>
  <c r="H2" i="9"/>
  <c r="H12" i="9"/>
  <c r="H8" i="9"/>
  <c r="H48" i="9"/>
  <c r="H43" i="9"/>
  <c r="H40" i="9"/>
  <c r="H36" i="9"/>
  <c r="H29" i="9"/>
  <c r="H26" i="9"/>
  <c r="H22" i="9"/>
  <c r="H11" i="9"/>
  <c r="H13" i="9"/>
  <c r="H49" i="9"/>
  <c r="H25" i="9"/>
  <c r="H38" i="9"/>
  <c r="H28" i="9"/>
  <c r="H27" i="9"/>
  <c r="H21" i="9"/>
  <c r="H19" i="9"/>
  <c r="H7" i="9"/>
  <c r="H9" i="9"/>
  <c r="H46" i="9"/>
  <c r="H44" i="9"/>
  <c r="H33" i="9"/>
  <c r="H14" i="9"/>
  <c r="H34" i="9"/>
  <c r="H5" i="9"/>
  <c r="H6" i="9"/>
  <c r="H18" i="9"/>
  <c r="H15" i="9"/>
  <c r="H10" i="9"/>
  <c r="H42" i="8"/>
  <c r="H34" i="8"/>
  <c r="H25" i="8"/>
  <c r="H21" i="8"/>
  <c r="H18" i="8"/>
  <c r="H5" i="8"/>
  <c r="H22" i="8"/>
  <c r="H19" i="8"/>
  <c r="H3" i="8"/>
  <c r="H15" i="8"/>
  <c r="H39" i="8"/>
  <c r="H35" i="8"/>
  <c r="H26" i="8"/>
  <c r="H24" i="8"/>
  <c r="H12" i="8"/>
  <c r="H28" i="8"/>
  <c r="H36" i="8"/>
  <c r="H33" i="8"/>
  <c r="H31" i="8"/>
  <c r="H27" i="8"/>
  <c r="H23" i="8"/>
  <c r="H20" i="8"/>
  <c r="H16" i="8"/>
  <c r="H10" i="8"/>
  <c r="H40" i="8"/>
  <c r="H30" i="8"/>
  <c r="H8" i="8"/>
  <c r="H29" i="8"/>
  <c r="H2" i="8"/>
  <c r="H17" i="8"/>
  <c r="H11" i="8"/>
  <c r="H41" i="8"/>
  <c r="H38" i="8"/>
  <c r="H37" i="8"/>
  <c r="H32" i="8"/>
  <c r="H13" i="8"/>
  <c r="H4" i="8"/>
  <c r="H7" i="8"/>
  <c r="H9" i="8"/>
  <c r="H14" i="8"/>
  <c r="H6" i="8"/>
  <c r="H41" i="7"/>
  <c r="H39" i="7"/>
  <c r="H34" i="7"/>
  <c r="H20" i="7"/>
  <c r="H38" i="7"/>
  <c r="H30" i="7"/>
  <c r="H27" i="7"/>
  <c r="H10" i="7"/>
  <c r="H19" i="7"/>
  <c r="H15" i="7"/>
  <c r="H40" i="7"/>
  <c r="H33" i="7"/>
  <c r="H18" i="7"/>
  <c r="H14" i="7"/>
  <c r="H37" i="7"/>
  <c r="H36" i="7"/>
  <c r="H32" i="7"/>
  <c r="H29" i="7"/>
  <c r="H3" i="7"/>
  <c r="H5" i="7"/>
  <c r="H21" i="7"/>
  <c r="H12" i="7"/>
  <c r="H17" i="7"/>
  <c r="H31" i="7"/>
  <c r="H28" i="7"/>
  <c r="H24" i="7"/>
  <c r="H22" i="7"/>
  <c r="H13" i="7"/>
  <c r="H4" i="7"/>
  <c r="H11" i="7"/>
  <c r="H23" i="7"/>
  <c r="H35" i="7"/>
  <c r="H2" i="7"/>
  <c r="H26" i="7"/>
  <c r="H25" i="7"/>
  <c r="H9" i="7"/>
  <c r="H7" i="7"/>
  <c r="H16" i="7"/>
  <c r="H123" i="1" l="1"/>
  <c r="H4" i="2"/>
  <c r="H46" i="2"/>
  <c r="H30" i="2"/>
  <c r="H39" i="2"/>
  <c r="F38" i="1"/>
  <c r="H42" i="2" l="1"/>
  <c r="H34" i="2"/>
  <c r="H49" i="2"/>
  <c r="H50" i="2"/>
  <c r="H33" i="2" l="1"/>
  <c r="H3" i="2"/>
  <c r="H47" i="2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1" i="2"/>
  <c r="H43" i="2"/>
  <c r="H38" i="2"/>
  <c r="H48" i="2"/>
  <c r="H37" i="2"/>
  <c r="H5" i="2"/>
  <c r="H44" i="2"/>
  <c r="H2" i="2"/>
  <c r="H40" i="2"/>
  <c r="H32" i="2"/>
  <c r="C73" i="1"/>
  <c r="D73" i="1"/>
  <c r="E73" i="1"/>
  <c r="F73" i="1"/>
  <c r="G73" i="1"/>
  <c r="C94" i="1"/>
  <c r="D94" i="1"/>
  <c r="E94" i="1"/>
  <c r="F94" i="1"/>
  <c r="G94" i="1"/>
  <c r="C157" i="1"/>
  <c r="D157" i="1"/>
  <c r="E157" i="1"/>
  <c r="F157" i="1"/>
  <c r="G157" i="1"/>
  <c r="C59" i="1"/>
  <c r="D59" i="1"/>
  <c r="E59" i="1"/>
  <c r="F59" i="1"/>
  <c r="G59" i="1"/>
  <c r="B157" i="1" l="1"/>
  <c r="B94" i="1"/>
  <c r="C101" i="1"/>
  <c r="D101" i="1"/>
  <c r="E101" i="1"/>
  <c r="F101" i="1"/>
  <c r="G101" i="1"/>
  <c r="B101" i="1"/>
  <c r="C38" i="1"/>
  <c r="D38" i="1"/>
  <c r="E38" i="1"/>
  <c r="G38" i="1"/>
  <c r="B38" i="1"/>
  <c r="C129" i="1"/>
  <c r="D129" i="1"/>
  <c r="E129" i="1"/>
  <c r="F129" i="1"/>
  <c r="G129" i="1"/>
  <c r="B129" i="1"/>
  <c r="C108" i="1"/>
  <c r="D108" i="1"/>
  <c r="E108" i="1"/>
  <c r="F108" i="1"/>
  <c r="G108" i="1"/>
  <c r="B108" i="1"/>
  <c r="C150" i="1"/>
  <c r="D150" i="1"/>
  <c r="E150" i="1"/>
  <c r="F150" i="1"/>
  <c r="G150" i="1"/>
  <c r="C66" i="1"/>
  <c r="D66" i="1"/>
  <c r="E66" i="1"/>
  <c r="F66" i="1"/>
  <c r="G66" i="1"/>
  <c r="B150" i="1"/>
  <c r="B66" i="1"/>
  <c r="C136" i="1"/>
  <c r="D136" i="1"/>
  <c r="E136" i="1"/>
  <c r="F136" i="1"/>
  <c r="G136" i="1"/>
  <c r="B136" i="1"/>
  <c r="C17" i="1"/>
  <c r="D17" i="1"/>
  <c r="E17" i="1"/>
  <c r="F17" i="1"/>
  <c r="G17" i="1"/>
  <c r="B17" i="1"/>
  <c r="C87" i="1"/>
  <c r="D87" i="1"/>
  <c r="E87" i="1"/>
  <c r="F87" i="1"/>
  <c r="G87" i="1"/>
  <c r="C122" i="1"/>
  <c r="D122" i="1"/>
  <c r="E122" i="1"/>
  <c r="F122" i="1"/>
  <c r="G122" i="1"/>
  <c r="B87" i="1"/>
  <c r="B122" i="1"/>
  <c r="C143" i="1"/>
  <c r="D143" i="1"/>
  <c r="E143" i="1"/>
  <c r="F143" i="1"/>
  <c r="G143" i="1"/>
  <c r="B143" i="1"/>
  <c r="B73" i="1"/>
  <c r="C31" i="1"/>
  <c r="D31" i="1"/>
  <c r="E31" i="1"/>
  <c r="F31" i="1"/>
  <c r="G31" i="1"/>
  <c r="B31" i="1"/>
  <c r="C115" i="1"/>
  <c r="D115" i="1"/>
  <c r="E115" i="1"/>
  <c r="F115" i="1"/>
  <c r="G115" i="1"/>
  <c r="B115" i="1"/>
  <c r="B59" i="1"/>
  <c r="C24" i="1"/>
  <c r="D24" i="1"/>
  <c r="E24" i="1"/>
  <c r="F24" i="1"/>
  <c r="B24" i="1"/>
  <c r="C52" i="1"/>
  <c r="D52" i="1"/>
  <c r="E52" i="1"/>
  <c r="F52" i="1"/>
  <c r="G52" i="1"/>
  <c r="B52" i="1"/>
  <c r="C45" i="1"/>
  <c r="D45" i="1"/>
  <c r="E45" i="1"/>
  <c r="F45" i="1"/>
  <c r="G45" i="1"/>
  <c r="B45" i="1"/>
  <c r="C80" i="1"/>
  <c r="D80" i="1"/>
  <c r="E80" i="1"/>
  <c r="F80" i="1"/>
  <c r="G80" i="1"/>
  <c r="B80" i="1"/>
  <c r="C10" i="1"/>
  <c r="D10" i="1"/>
  <c r="E10" i="1"/>
  <c r="F10" i="1"/>
  <c r="G10" i="1"/>
  <c r="B10" i="1"/>
  <c r="H142" i="1" l="1"/>
  <c r="H141" i="1"/>
  <c r="H140" i="1"/>
  <c r="H139" i="1"/>
  <c r="H138" i="1"/>
  <c r="H137" i="1"/>
  <c r="H143" i="1" l="1"/>
  <c r="I143" i="1" s="1"/>
  <c r="I142" i="1" l="1"/>
  <c r="K143" i="1"/>
  <c r="H127" i="1"/>
  <c r="H78" i="1"/>
  <c r="H85" i="1"/>
  <c r="H113" i="1"/>
  <c r="H36" i="1"/>
  <c r="H120" i="1"/>
  <c r="H15" i="1"/>
  <c r="H155" i="1"/>
  <c r="H22" i="1"/>
  <c r="H99" i="1"/>
  <c r="H50" i="1"/>
  <c r="H71" i="1"/>
  <c r="H134" i="1"/>
  <c r="H57" i="1"/>
  <c r="H92" i="1"/>
  <c r="H43" i="1"/>
  <c r="H148" i="1"/>
  <c r="H8" i="1"/>
  <c r="H7" i="1"/>
  <c r="H64" i="1"/>
  <c r="H63" i="1"/>
  <c r="H106" i="1"/>
  <c r="H29" i="1"/>
  <c r="I141" i="1" l="1"/>
  <c r="K142" i="1"/>
  <c r="H135" i="1"/>
  <c r="H133" i="1"/>
  <c r="H132" i="1"/>
  <c r="H131" i="1"/>
  <c r="H130" i="1"/>
  <c r="I140" i="1" l="1"/>
  <c r="K141" i="1"/>
  <c r="H136" i="1"/>
  <c r="I136" i="1" s="1"/>
  <c r="H58" i="1"/>
  <c r="H56" i="1"/>
  <c r="H55" i="1"/>
  <c r="H54" i="1"/>
  <c r="H53" i="1"/>
  <c r="H9" i="1"/>
  <c r="H6" i="1"/>
  <c r="H5" i="1"/>
  <c r="H4" i="1"/>
  <c r="H37" i="1"/>
  <c r="H35" i="1"/>
  <c r="H34" i="1"/>
  <c r="H33" i="1"/>
  <c r="H32" i="1"/>
  <c r="I139" i="1" l="1"/>
  <c r="K140" i="1"/>
  <c r="K136" i="1"/>
  <c r="I135" i="1"/>
  <c r="I130" i="1"/>
  <c r="K130" i="1" s="1"/>
  <c r="I138" i="1" l="1"/>
  <c r="K139" i="1"/>
  <c r="K135" i="1"/>
  <c r="I134" i="1"/>
  <c r="I137" i="1" l="1"/>
  <c r="K137" i="1" s="1"/>
  <c r="K138" i="1"/>
  <c r="I133" i="1"/>
  <c r="K134" i="1"/>
  <c r="I132" i="1" l="1"/>
  <c r="K133" i="1"/>
  <c r="I131" i="1" l="1"/>
  <c r="K131" i="1" s="1"/>
  <c r="K132" i="1"/>
  <c r="H149" i="1" l="1"/>
  <c r="H147" i="1"/>
  <c r="H146" i="1"/>
  <c r="H145" i="1"/>
  <c r="H144" i="1"/>
  <c r="H16" i="1"/>
  <c r="H14" i="1"/>
  <c r="H13" i="1"/>
  <c r="H12" i="1"/>
  <c r="H11" i="1"/>
  <c r="H100" i="1"/>
  <c r="H98" i="1"/>
  <c r="H97" i="1"/>
  <c r="H96" i="1"/>
  <c r="H95" i="1"/>
  <c r="H67" i="1"/>
  <c r="H68" i="1"/>
  <c r="H69" i="1"/>
  <c r="H70" i="1"/>
  <c r="H72" i="1"/>
  <c r="H105" i="1"/>
  <c r="H112" i="1"/>
  <c r="H126" i="1"/>
  <c r="H154" i="1"/>
  <c r="H42" i="1"/>
  <c r="H84" i="1"/>
  <c r="H119" i="1"/>
  <c r="H49" i="1"/>
  <c r="H21" i="1"/>
  <c r="H77" i="1"/>
  <c r="H91" i="1"/>
  <c r="H30" i="1"/>
  <c r="H88" i="1"/>
  <c r="H89" i="1"/>
  <c r="H90" i="1"/>
  <c r="H93" i="1"/>
  <c r="H74" i="1"/>
  <c r="H75" i="1"/>
  <c r="H76" i="1"/>
  <c r="H79" i="1"/>
  <c r="H18" i="1"/>
  <c r="H19" i="1"/>
  <c r="H20" i="1"/>
  <c r="H23" i="1"/>
  <c r="H46" i="1"/>
  <c r="H47" i="1"/>
  <c r="H48" i="1"/>
  <c r="H51" i="1"/>
  <c r="H116" i="1"/>
  <c r="H117" i="1"/>
  <c r="H118" i="1"/>
  <c r="H121" i="1"/>
  <c r="H81" i="1"/>
  <c r="H82" i="1"/>
  <c r="H83" i="1"/>
  <c r="H86" i="1"/>
  <c r="H39" i="1"/>
  <c r="H40" i="1"/>
  <c r="H41" i="1"/>
  <c r="H44" i="1"/>
  <c r="H151" i="1"/>
  <c r="H152" i="1"/>
  <c r="H153" i="1"/>
  <c r="H156" i="1"/>
  <c r="H124" i="1"/>
  <c r="H125" i="1"/>
  <c r="H128" i="1"/>
  <c r="H60" i="1"/>
  <c r="H61" i="1"/>
  <c r="H62" i="1"/>
  <c r="H65" i="1"/>
  <c r="H109" i="1"/>
  <c r="H110" i="1"/>
  <c r="H111" i="1"/>
  <c r="H114" i="1"/>
  <c r="H102" i="1"/>
  <c r="H103" i="1"/>
  <c r="H104" i="1"/>
  <c r="H107" i="1"/>
  <c r="H28" i="1"/>
  <c r="H26" i="1"/>
  <c r="H27" i="1"/>
  <c r="H25" i="1"/>
  <c r="H31" i="1" l="1"/>
  <c r="I31" i="1" s="1"/>
  <c r="I30" i="1" s="1"/>
  <c r="I29" i="1" s="1"/>
  <c r="H108" i="1" l="1"/>
  <c r="I108" i="1" s="1"/>
  <c r="I107" i="1" s="1"/>
  <c r="K107" i="1" s="1"/>
  <c r="K31" i="1"/>
  <c r="H80" i="1"/>
  <c r="I80" i="1" s="1"/>
  <c r="I28" i="1"/>
  <c r="I27" i="1" s="1"/>
  <c r="I26" i="1" s="1"/>
  <c r="I25" i="1" s="1"/>
  <c r="K29" i="1"/>
  <c r="H129" i="1"/>
  <c r="I129" i="1" s="1"/>
  <c r="K30" i="1"/>
  <c r="K108" i="1" l="1"/>
  <c r="I106" i="1"/>
  <c r="I105" i="1" s="1"/>
  <c r="I104" i="1" s="1"/>
  <c r="I103" i="1" s="1"/>
  <c r="I102" i="1" s="1"/>
  <c r="I79" i="1"/>
  <c r="K80" i="1"/>
  <c r="I128" i="1"/>
  <c r="K129" i="1"/>
  <c r="H10" i="1"/>
  <c r="I10" i="1" s="1"/>
  <c r="H66" i="1"/>
  <c r="I66" i="1" s="1"/>
  <c r="K106" i="1" l="1"/>
  <c r="K79" i="1"/>
  <c r="I78" i="1"/>
  <c r="K128" i="1"/>
  <c r="I127" i="1"/>
  <c r="I9" i="1"/>
  <c r="K10" i="1"/>
  <c r="K66" i="1"/>
  <c r="I65" i="1"/>
  <c r="K78" i="1" l="1"/>
  <c r="I77" i="1"/>
  <c r="I76" i="1" s="1"/>
  <c r="I75" i="1" s="1"/>
  <c r="I74" i="1" s="1"/>
  <c r="K65" i="1"/>
  <c r="I64" i="1"/>
  <c r="K9" i="1"/>
  <c r="I8" i="1"/>
  <c r="K127" i="1"/>
  <c r="I126" i="1"/>
  <c r="I125" i="1" s="1"/>
  <c r="I124" i="1" s="1"/>
  <c r="I123" i="1" s="1"/>
  <c r="I7" i="1" l="1"/>
  <c r="K8" i="1"/>
  <c r="I63" i="1"/>
  <c r="I62" i="1" s="1"/>
  <c r="I61" i="1" s="1"/>
  <c r="I60" i="1" s="1"/>
  <c r="K64" i="1"/>
  <c r="K62" i="1" l="1"/>
  <c r="K63" i="1"/>
  <c r="K61" i="1"/>
  <c r="I6" i="1"/>
  <c r="K7" i="1"/>
  <c r="K60" i="1"/>
  <c r="K126" i="1"/>
  <c r="K125" i="1"/>
  <c r="K124" i="1"/>
  <c r="I5" i="1" l="1"/>
  <c r="K6" i="1"/>
  <c r="K123" i="1"/>
  <c r="K104" i="1"/>
  <c r="K105" i="1"/>
  <c r="K103" i="1"/>
  <c r="I4" i="1" l="1"/>
  <c r="K4" i="1" s="1"/>
  <c r="K5" i="1"/>
  <c r="K77" i="1"/>
  <c r="K75" i="1"/>
  <c r="K102" i="1"/>
  <c r="K76" i="1"/>
  <c r="K74" i="1" l="1"/>
  <c r="K25" i="1"/>
  <c r="K26" i="1"/>
  <c r="K27" i="1"/>
  <c r="K28" i="1"/>
  <c r="H150" i="1"/>
  <c r="I150" i="1" s="1"/>
  <c r="H45" i="1"/>
  <c r="I45" i="1" s="1"/>
  <c r="H94" i="1"/>
  <c r="I94" i="1" s="1"/>
  <c r="H59" i="1"/>
  <c r="I59" i="1" s="1"/>
  <c r="I58" i="1" s="1"/>
  <c r="H52" i="1"/>
  <c r="I52" i="1" s="1"/>
  <c r="H115" i="1"/>
  <c r="I115" i="1" s="1"/>
  <c r="H157" i="1"/>
  <c r="I157" i="1" s="1"/>
  <c r="K157" i="1" s="1"/>
  <c r="H17" i="1"/>
  <c r="I17" i="1" s="1"/>
  <c r="H73" i="1"/>
  <c r="I73" i="1" s="1"/>
  <c r="I72" i="1" s="1"/>
  <c r="H101" i="1" l="1"/>
  <c r="I101" i="1" s="1"/>
  <c r="K101" i="1" s="1"/>
  <c r="H24" i="1"/>
  <c r="I24" i="1" s="1"/>
  <c r="K24" i="1" s="1"/>
  <c r="H87" i="1"/>
  <c r="I87" i="1" s="1"/>
  <c r="I86" i="1" s="1"/>
  <c r="H122" i="1"/>
  <c r="I122" i="1" s="1"/>
  <c r="K122" i="1" s="1"/>
  <c r="H38" i="1"/>
  <c r="I38" i="1" s="1"/>
  <c r="I37" i="1" s="1"/>
  <c r="K58" i="1"/>
  <c r="I57" i="1"/>
  <c r="K72" i="1"/>
  <c r="I71" i="1"/>
  <c r="K94" i="1"/>
  <c r="I93" i="1"/>
  <c r="I16" i="1"/>
  <c r="K17" i="1"/>
  <c r="K45" i="1"/>
  <c r="I44" i="1"/>
  <c r="I149" i="1"/>
  <c r="I156" i="1"/>
  <c r="K150" i="1"/>
  <c r="I114" i="1"/>
  <c r="I51" i="1"/>
  <c r="K59" i="1"/>
  <c r="K73" i="1"/>
  <c r="K115" i="1"/>
  <c r="K52" i="1"/>
  <c r="I23" i="1" l="1"/>
  <c r="K23" i="1" s="1"/>
  <c r="K87" i="1"/>
  <c r="I121" i="1"/>
  <c r="K121" i="1" s="1"/>
  <c r="I100" i="1"/>
  <c r="K100" i="1" s="1"/>
  <c r="K38" i="1"/>
  <c r="K86" i="1"/>
  <c r="I85" i="1"/>
  <c r="K156" i="1"/>
  <c r="I155" i="1"/>
  <c r="K57" i="1"/>
  <c r="I56" i="1"/>
  <c r="K149" i="1"/>
  <c r="I148" i="1"/>
  <c r="K37" i="1"/>
  <c r="I36" i="1"/>
  <c r="I70" i="1"/>
  <c r="K71" i="1"/>
  <c r="K51" i="1"/>
  <c r="I50" i="1"/>
  <c r="K16" i="1"/>
  <c r="I15" i="1"/>
  <c r="K114" i="1"/>
  <c r="I113" i="1"/>
  <c r="K44" i="1"/>
  <c r="I43" i="1"/>
  <c r="K93" i="1"/>
  <c r="I92" i="1"/>
  <c r="I22" i="1" l="1"/>
  <c r="K22" i="1" s="1"/>
  <c r="I120" i="1"/>
  <c r="K120" i="1" s="1"/>
  <c r="I99" i="1"/>
  <c r="I98" i="1" s="1"/>
  <c r="I147" i="1"/>
  <c r="K148" i="1"/>
  <c r="I69" i="1"/>
  <c r="K70" i="1"/>
  <c r="I91" i="1"/>
  <c r="K92" i="1"/>
  <c r="I35" i="1"/>
  <c r="K36" i="1"/>
  <c r="I49" i="1"/>
  <c r="K50" i="1"/>
  <c r="I42" i="1"/>
  <c r="K43" i="1"/>
  <c r="I55" i="1"/>
  <c r="K56" i="1"/>
  <c r="I112" i="1"/>
  <c r="K113" i="1"/>
  <c r="I154" i="1"/>
  <c r="K155" i="1"/>
  <c r="I14" i="1"/>
  <c r="K15" i="1"/>
  <c r="I84" i="1"/>
  <c r="K85" i="1"/>
  <c r="I21" i="1" l="1"/>
  <c r="I20" i="1" s="1"/>
  <c r="I119" i="1"/>
  <c r="K119" i="1" s="1"/>
  <c r="K99" i="1"/>
  <c r="I97" i="1"/>
  <c r="K98" i="1"/>
  <c r="I41" i="1"/>
  <c r="K42" i="1"/>
  <c r="I153" i="1"/>
  <c r="K154" i="1"/>
  <c r="I48" i="1"/>
  <c r="K49" i="1"/>
  <c r="I90" i="1"/>
  <c r="K91" i="1"/>
  <c r="I83" i="1"/>
  <c r="K84" i="1"/>
  <c r="I111" i="1"/>
  <c r="K112" i="1"/>
  <c r="I68" i="1"/>
  <c r="K69" i="1"/>
  <c r="I13" i="1"/>
  <c r="K14" i="1"/>
  <c r="I54" i="1"/>
  <c r="K55" i="1"/>
  <c r="I34" i="1"/>
  <c r="K35" i="1"/>
  <c r="I146" i="1"/>
  <c r="K147" i="1"/>
  <c r="I118" i="1" l="1"/>
  <c r="K118" i="1" s="1"/>
  <c r="K21" i="1"/>
  <c r="I110" i="1"/>
  <c r="K111" i="1"/>
  <c r="I12" i="1"/>
  <c r="K13" i="1"/>
  <c r="I53" i="1"/>
  <c r="K53" i="1" s="1"/>
  <c r="K54" i="1"/>
  <c r="I152" i="1"/>
  <c r="K153" i="1"/>
  <c r="I67" i="1"/>
  <c r="K67" i="1" s="1"/>
  <c r="K68" i="1"/>
  <c r="I117" i="1"/>
  <c r="I82" i="1"/>
  <c r="K83" i="1"/>
  <c r="I145" i="1"/>
  <c r="K146" i="1"/>
  <c r="I89" i="1"/>
  <c r="K90" i="1"/>
  <c r="I40" i="1"/>
  <c r="K41" i="1"/>
  <c r="I33" i="1"/>
  <c r="K34" i="1"/>
  <c r="I19" i="1"/>
  <c r="K20" i="1"/>
  <c r="I47" i="1"/>
  <c r="K48" i="1"/>
  <c r="I96" i="1"/>
  <c r="K97" i="1"/>
  <c r="I18" i="1" l="1"/>
  <c r="K18" i="1" s="1"/>
  <c r="K19" i="1"/>
  <c r="I81" i="1"/>
  <c r="K81" i="1" s="1"/>
  <c r="K82" i="1"/>
  <c r="I144" i="1"/>
  <c r="K144" i="1" s="1"/>
  <c r="K145" i="1"/>
  <c r="I32" i="1"/>
  <c r="K32" i="1" s="1"/>
  <c r="K33" i="1"/>
  <c r="I95" i="1"/>
  <c r="K95" i="1" s="1"/>
  <c r="K96" i="1"/>
  <c r="I151" i="1"/>
  <c r="K151" i="1" s="1"/>
  <c r="K152" i="1"/>
  <c r="I39" i="1"/>
  <c r="K39" i="1" s="1"/>
  <c r="K40" i="1"/>
  <c r="I116" i="1"/>
  <c r="K116" i="1" s="1"/>
  <c r="K117" i="1"/>
  <c r="I11" i="1"/>
  <c r="K11" i="1" s="1"/>
  <c r="K12" i="1"/>
  <c r="I46" i="1"/>
  <c r="K46" i="1" s="1"/>
  <c r="K47" i="1"/>
  <c r="I88" i="1"/>
  <c r="K88" i="1" s="1"/>
  <c r="K89" i="1"/>
  <c r="I109" i="1"/>
  <c r="K109" i="1" s="1"/>
  <c r="K110" i="1"/>
</calcChain>
</file>

<file path=xl/sharedStrings.xml><?xml version="1.0" encoding="utf-8"?>
<sst xmlns="http://schemas.openxmlformats.org/spreadsheetml/2006/main" count="344" uniqueCount="199">
  <si>
    <t>CLUB</t>
  </si>
  <si>
    <t>TOTAL</t>
  </si>
  <si>
    <t>série 1</t>
  </si>
  <si>
    <t>série 3</t>
  </si>
  <si>
    <t>bonus</t>
  </si>
  <si>
    <t>joueuses</t>
  </si>
  <si>
    <t>ANGERS</t>
  </si>
  <si>
    <t>ANJOU</t>
  </si>
  <si>
    <t>AVRILLE</t>
  </si>
  <si>
    <t>CHOLET</t>
  </si>
  <si>
    <t>ILE D'OR</t>
  </si>
  <si>
    <t>LA DOMANGERE</t>
  </si>
  <si>
    <t>NANTES VIGNEUX</t>
  </si>
  <si>
    <t>OLONNES</t>
  </si>
  <si>
    <t>PORNIC</t>
  </si>
  <si>
    <t>SABLE</t>
  </si>
  <si>
    <t>SAINT JEAN DE MONTS</t>
  </si>
  <si>
    <t>SAINT SEBASTIEN</t>
  </si>
  <si>
    <t>SAUMUR</t>
  </si>
  <si>
    <t>Étiquettes de lignes</t>
  </si>
  <si>
    <t>Total général</t>
  </si>
  <si>
    <t>Somme de TOTAL</t>
  </si>
  <si>
    <t>Tri cache</t>
  </si>
  <si>
    <t>A</t>
  </si>
  <si>
    <t>TRI</t>
  </si>
  <si>
    <t>LAVAL</t>
  </si>
  <si>
    <t>série 4</t>
  </si>
  <si>
    <t>BAUGE</t>
  </si>
  <si>
    <t>série 2</t>
  </si>
  <si>
    <t>LE MANS 24H</t>
  </si>
  <si>
    <t>Prix Brut</t>
  </si>
  <si>
    <t>CARQUEFOU</t>
  </si>
  <si>
    <t>LA BAULE</t>
  </si>
  <si>
    <t>L'ILE D'OR</t>
  </si>
  <si>
    <t>BOURGENAY</t>
  </si>
  <si>
    <t>PRESQU'ÏLE</t>
  </si>
  <si>
    <t>SABLE D'OLONNE</t>
  </si>
  <si>
    <t>ST GILLES CROIX DE VIE</t>
  </si>
  <si>
    <t>ST JEAN DE MONTS</t>
  </si>
  <si>
    <t>GUERANDE</t>
  </si>
  <si>
    <t>St Jean de Monts</t>
  </si>
  <si>
    <t>RESULTAT CAEF 2023 PAR CLUB</t>
  </si>
  <si>
    <t>Pays de St Gilles</t>
  </si>
  <si>
    <t>Laval</t>
  </si>
  <si>
    <t>Angers</t>
  </si>
  <si>
    <t>Guérande</t>
  </si>
  <si>
    <t>Île d'or</t>
  </si>
  <si>
    <t>SARGE LE MANS</t>
  </si>
  <si>
    <t>Hélène MORA</t>
  </si>
  <si>
    <t>Hélène GARRIDO</t>
  </si>
  <si>
    <t>Odile GLOUX</t>
  </si>
  <si>
    <t>Claire CESARI</t>
  </si>
  <si>
    <t>Claude GIBOU</t>
  </si>
  <si>
    <t>Pascale OLLIVIER</t>
  </si>
  <si>
    <t>Chantal JEANNIN</t>
  </si>
  <si>
    <t>Annick IDEE</t>
  </si>
  <si>
    <t>Maryvonne CHEVY</t>
  </si>
  <si>
    <t>Natacha JANOT</t>
  </si>
  <si>
    <t>Michèle VALERY</t>
  </si>
  <si>
    <t>Christine SALESKY</t>
  </si>
  <si>
    <t>Martine Le BORGNE</t>
  </si>
  <si>
    <t>Denise GOURRAUD</t>
  </si>
  <si>
    <t>Patricia GRELLIER</t>
  </si>
  <si>
    <t>Candice Le THOMAS</t>
  </si>
  <si>
    <t>Nadège BRUNEEL</t>
  </si>
  <si>
    <t>Claude REBOUILLEAU</t>
  </si>
  <si>
    <t>Michelle SOULARD</t>
  </si>
  <si>
    <t>Christine ROCHETEAU</t>
  </si>
  <si>
    <t>Marie-José NUEVO</t>
  </si>
  <si>
    <t>Emanuelle CALTIAU</t>
  </si>
  <si>
    <t>Marcelle DENY</t>
  </si>
  <si>
    <t>Huguette COUTAND</t>
  </si>
  <si>
    <t>M. Thérèse JOUAN</t>
  </si>
  <si>
    <t>Brigitte MARZIN</t>
  </si>
  <si>
    <t>Odile BEAUVOIR</t>
  </si>
  <si>
    <t>Fabienne LANDRY</t>
  </si>
  <si>
    <t>M. Christine BRODU</t>
  </si>
  <si>
    <t>M. Christine TASSONNEAU</t>
  </si>
  <si>
    <t>Josée BILBEISSI</t>
  </si>
  <si>
    <t>Sylvie BAUZON</t>
  </si>
  <si>
    <t>Caroline LAVIGNOLLE</t>
  </si>
  <si>
    <t>Laura PINSAULT</t>
  </si>
  <si>
    <t>Chantal PAVAGEAU</t>
  </si>
  <si>
    <t>Aicha JACQUEMIN</t>
  </si>
  <si>
    <t>Christine CAPELLE</t>
  </si>
  <si>
    <t>Gwenola ZOONEKYNDT</t>
  </si>
  <si>
    <t>Candice LE THOMAS</t>
  </si>
  <si>
    <t>Francoise OUTIN</t>
  </si>
  <si>
    <t>Isabelle SOUEF</t>
  </si>
  <si>
    <t>Soizic TROGER</t>
  </si>
  <si>
    <t>Chantal METREAU</t>
  </si>
  <si>
    <t>Elyane MARSOLLIER</t>
  </si>
  <si>
    <t>Marie Anne SUSSET</t>
  </si>
  <si>
    <t>Frédérique FUSIL</t>
  </si>
  <si>
    <t>Martine RAUTUREAU</t>
  </si>
  <si>
    <t>Sabine DE KERSABIEC</t>
  </si>
  <si>
    <t>Isabelle REVEILLON</t>
  </si>
  <si>
    <t>Caroline PETIT</t>
  </si>
  <si>
    <t>Elisabeth JUDGE</t>
  </si>
  <si>
    <t>Esperanza PUYENCHET</t>
  </si>
  <si>
    <t>Huguette PIFFETEAU</t>
  </si>
  <si>
    <t>Georgette HOARAU</t>
  </si>
  <si>
    <t>Isabelle QUINTIN</t>
  </si>
  <si>
    <t>Gisèle TAELEMANS</t>
  </si>
  <si>
    <t>Colette CARRET</t>
  </si>
  <si>
    <t>Marie DAVID</t>
  </si>
  <si>
    <t>Valia BREMOND</t>
  </si>
  <si>
    <t>Nelly HARRIGAN</t>
  </si>
  <si>
    <t>Catherine GUESSARD</t>
  </si>
  <si>
    <t>Yvette COUBARD</t>
  </si>
  <si>
    <t>Anne Claire BARETS</t>
  </si>
  <si>
    <t>Isabelle LAMURE</t>
  </si>
  <si>
    <t>Véronique BERARD</t>
  </si>
  <si>
    <t>Martine GUIARD SOREL</t>
  </si>
  <si>
    <t>Gladys BRODEAU</t>
  </si>
  <si>
    <t>Pascale DEREMAUX</t>
  </si>
  <si>
    <t>Myriam AUDUSSEAU</t>
  </si>
  <si>
    <t>Laurence MASSIOT</t>
  </si>
  <si>
    <t>Isabelle MARCHAIS</t>
  </si>
  <si>
    <t>Catherine BOUREL</t>
  </si>
  <si>
    <t>Christine POULIQUEN</t>
  </si>
  <si>
    <t>Florence LEMEUNIER</t>
  </si>
  <si>
    <t>Marie Madeleine BAUDET</t>
  </si>
  <si>
    <t>Michèle GOURMELON</t>
  </si>
  <si>
    <t>Huguette BARRETEAU</t>
  </si>
  <si>
    <t>Marylène DURAND</t>
  </si>
  <si>
    <t>Françoise MARVILLET</t>
  </si>
  <si>
    <t>Eisabeth CLEMENT</t>
  </si>
  <si>
    <t>Danielle PLANTAY</t>
  </si>
  <si>
    <t>Nadine BESSONNEAU</t>
  </si>
  <si>
    <t>Annick MAZE</t>
  </si>
  <si>
    <t>Renée BLIN</t>
  </si>
  <si>
    <t>Joelle ORY</t>
  </si>
  <si>
    <t>Françoise PORTEJOIE</t>
  </si>
  <si>
    <t>Anne Laure GRUNWALD</t>
  </si>
  <si>
    <t>Marie-André GRAND</t>
  </si>
  <si>
    <t>Joelle ZICH</t>
  </si>
  <si>
    <t>Sylvette LECLERC</t>
  </si>
  <si>
    <t>Fanny BODARD</t>
  </si>
  <si>
    <t>Marie TISSEAU</t>
  </si>
  <si>
    <t>Paule GOSSELIN</t>
  </si>
  <si>
    <t>Dominique DUMONT</t>
  </si>
  <si>
    <t>Armelle PHILIPPON</t>
  </si>
  <si>
    <t>Yung CHAUVEL</t>
  </si>
  <si>
    <t>Marie Christine HUBERT</t>
  </si>
  <si>
    <t>Caroline ROULLEAU</t>
  </si>
  <si>
    <t>Dominique VIALATOU</t>
  </si>
  <si>
    <t>Sylvie AUSTRY</t>
  </si>
  <si>
    <t>Catherine LOCUFIER</t>
  </si>
  <si>
    <t>Martine LIEGEOIS</t>
  </si>
  <si>
    <t>Françoise KERJEAN</t>
  </si>
  <si>
    <t>Chantal ARCHAMBAULT</t>
  </si>
  <si>
    <t>Eve MOREAU</t>
  </si>
  <si>
    <t>Bernadette THAREAU</t>
  </si>
  <si>
    <t>Angélique MONTECOT</t>
  </si>
  <si>
    <t>Fabienne MATIVET</t>
  </si>
  <si>
    <t>Marie andrée GRAND</t>
  </si>
  <si>
    <t>Evelyne KEMON</t>
  </si>
  <si>
    <t>Fabienne CARRE</t>
  </si>
  <si>
    <t>Valérie CHOQUART</t>
  </si>
  <si>
    <t>Valérie HOLMES</t>
  </si>
  <si>
    <t>Fabienne GUERIN</t>
  </si>
  <si>
    <t>Katia HARDOUIN</t>
  </si>
  <si>
    <t>Maud LORCY</t>
  </si>
  <si>
    <t>M.Liliane MANIÈRE</t>
  </si>
  <si>
    <t>Bianca LAURET</t>
  </si>
  <si>
    <t>Danielle VEST</t>
  </si>
  <si>
    <t>Carla SCHMIT</t>
  </si>
  <si>
    <t>Francoise BARBEAU</t>
  </si>
  <si>
    <t>Brigitte BRUNACCI</t>
  </si>
  <si>
    <t>Valérie CHIRON</t>
  </si>
  <si>
    <t>Béatrice CASTAING</t>
  </si>
  <si>
    <t>Oana MARIN</t>
  </si>
  <si>
    <t>Betty REVIGNAS</t>
  </si>
  <si>
    <t>Béatrice ALLIOU</t>
  </si>
  <si>
    <t>Marité VILLALON</t>
  </si>
  <si>
    <t>Nelly MUSSET</t>
  </si>
  <si>
    <t>Elisabeth CLEMENT</t>
  </si>
  <si>
    <t>Marie Laure LE POMELLEC</t>
  </si>
  <si>
    <t>Corinne ESTAGER</t>
  </si>
  <si>
    <t>Christine BORN</t>
  </si>
  <si>
    <t>Isabelle BOTREL</t>
  </si>
  <si>
    <t>Marie-Claire MARZAT</t>
  </si>
  <si>
    <t>Sylvie CAHAREL</t>
  </si>
  <si>
    <t>Ildiko BOYELDIEU</t>
  </si>
  <si>
    <t>Marie Sophie COTTEN</t>
  </si>
  <si>
    <t>Jocelyne ESTRU</t>
  </si>
  <si>
    <t>Anne MAZOYER</t>
  </si>
  <si>
    <t>Isabelle MARTY</t>
  </si>
  <si>
    <t>Anne GRIFFITHS</t>
  </si>
  <si>
    <t>Marie Do EDIN</t>
  </si>
  <si>
    <t>Brigitte Caillet</t>
  </si>
  <si>
    <t>Mathilde LEYES</t>
  </si>
  <si>
    <t>Chantal VIOLLET</t>
  </si>
  <si>
    <t>Wendy WILSON</t>
  </si>
  <si>
    <t>Sabine GIRAUD</t>
  </si>
  <si>
    <t>Elyne MARSOLLIER</t>
  </si>
  <si>
    <t>Sylvie BERLAIMONT</t>
  </si>
  <si>
    <t>Isabelle COCHETEAU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</si>
</sst>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164" fontId="7" fillId="2" borderId="32" xfId="0" applyNumberFormat="1" applyFont="1" applyFill="1" applyBorder="1" applyAlignment="1">
      <alignment horizontal="center" vertical="center"/>
    </xf>
    <xf numFmtId="164" fontId="7" fillId="2" borderId="33" xfId="0" applyNumberFormat="1" applyFont="1" applyFill="1" applyBorder="1" applyAlignment="1">
      <alignment horizontal="center" vertical="center"/>
    </xf>
    <xf numFmtId="164" fontId="7" fillId="2" borderId="34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5" xfId="0" applyFont="1" applyBorder="1"/>
    <xf numFmtId="0" fontId="1" fillId="0" borderId="14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5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8" fillId="5" borderId="0" xfId="0" applyFont="1" applyFill="1" applyAlignment="1">
      <alignment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0" fillId="0" borderId="13" xfId="0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1" fillId="0" borderId="16" xfId="0" applyFont="1" applyBorder="1"/>
    <xf numFmtId="0" fontId="1" fillId="0" borderId="0" xfId="0" applyFont="1"/>
    <xf numFmtId="1" fontId="10" fillId="0" borderId="19" xfId="0" applyNumberFormat="1" applyFont="1" applyBorder="1" applyAlignment="1">
      <alignment horizontal="center" vertical="center"/>
    </xf>
    <xf numFmtId="0" fontId="1" fillId="0" borderId="41" xfId="0" applyFont="1" applyBorder="1"/>
    <xf numFmtId="0" fontId="0" fillId="0" borderId="4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Border="1" applyAlignment="1">
      <alignment horizontal="center"/>
    </xf>
    <xf numFmtId="0" fontId="1" fillId="0" borderId="15" xfId="0" applyFont="1" applyBorder="1"/>
    <xf numFmtId="0" fontId="0" fillId="0" borderId="3" xfId="0" applyBorder="1"/>
    <xf numFmtId="0" fontId="0" fillId="0" borderId="7" xfId="0" applyBorder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" xfId="0" applyBorder="1" applyAlignment="1">
      <alignment horizontal="center"/>
    </xf>
    <xf numFmtId="165" fontId="1" fillId="0" borderId="41" xfId="0" applyNumberFormat="1" applyFont="1" applyBorder="1" applyAlignment="1">
      <alignment vertical="center"/>
    </xf>
    <xf numFmtId="165" fontId="1" fillId="0" borderId="14" xfId="0" applyNumberFormat="1" applyFont="1" applyBorder="1" applyAlignment="1">
      <alignment vertical="center"/>
    </xf>
    <xf numFmtId="0" fontId="0" fillId="0" borderId="50" xfId="0" applyBorder="1" applyAlignment="1">
      <alignment horizontal="center"/>
    </xf>
    <xf numFmtId="0" fontId="0" fillId="0" borderId="35" xfId="0" applyBorder="1" applyAlignment="1">
      <alignment horizontal="center"/>
    </xf>
    <xf numFmtId="1" fontId="10" fillId="0" borderId="35" xfId="0" applyNumberFormat="1" applyFont="1" applyBorder="1" applyAlignment="1">
      <alignment horizontal="center" vertical="center"/>
    </xf>
    <xf numFmtId="164" fontId="7" fillId="2" borderId="51" xfId="0" applyNumberFormat="1" applyFont="1" applyFill="1" applyBorder="1" applyAlignment="1">
      <alignment horizontal="center" vertical="center"/>
    </xf>
    <xf numFmtId="0" fontId="0" fillId="0" borderId="52" xfId="0" applyBorder="1" applyAlignment="1">
      <alignment horizontal="center"/>
    </xf>
    <xf numFmtId="0" fontId="0" fillId="0" borderId="42" xfId="0" applyBorder="1" applyAlignment="1">
      <alignment horizontal="center" vertical="center"/>
    </xf>
    <xf numFmtId="164" fontId="7" fillId="2" borderId="53" xfId="0" applyNumberFormat="1" applyFont="1" applyFill="1" applyBorder="1" applyAlignment="1">
      <alignment horizontal="center" vertical="center"/>
    </xf>
    <xf numFmtId="0" fontId="0" fillId="0" borderId="44" xfId="0" applyBorder="1"/>
    <xf numFmtId="0" fontId="0" fillId="0" borderId="45" xfId="0" applyBorder="1"/>
    <xf numFmtId="0" fontId="0" fillId="0" borderId="54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0" fillId="0" borderId="50" xfId="0" applyNumberFormat="1" applyFont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&#233;sultats%20CAEF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2421.967170023148" createdVersion="5" refreshedVersion="5" minRefreshableVersion="3" recordCount="66" xr:uid="{00000000-000A-0000-FFFF-FFFF01000000}">
  <cacheSource type="worksheet">
    <worksheetSource ref="A3:H81" sheet="classement clubs" r:id="rId2"/>
  </cacheSource>
  <cacheFields count="8">
    <cacheField name="CLUB" numFmtId="0">
      <sharedItems containsBlank="1" count="18">
        <m/>
        <s v="série 1"/>
        <s v="série2"/>
        <s v="série 3"/>
        <s v="bonus"/>
        <s v="ANGERS"/>
        <s v="ANJOU"/>
        <s v="AVRILLE"/>
        <s v="CHOLET"/>
        <s v="ILE D'OR"/>
        <s v="LA DOMANGERE"/>
        <s v="NANTES VIGNEUX"/>
        <s v="OLONNES"/>
        <s v="PORNIC"/>
        <s v="SABLE"/>
        <s v="SAINT JEAN DE MONTS"/>
        <s v="SAINT SEBASTIEN"/>
        <s v="SAUMUR"/>
      </sharedItems>
    </cacheField>
    <cacheField name="24 mars 2016" numFmtId="0">
      <sharedItems containsBlank="1" containsMixedTypes="1" containsNumber="1" containsInteger="1" minValue="0" maxValue="0"/>
    </cacheField>
    <cacheField name="21 avril 2016" numFmtId="0">
      <sharedItems containsBlank="1" containsMixedTypes="1" containsNumber="1" containsInteger="1" minValue="0" maxValue="0"/>
    </cacheField>
    <cacheField name="12 mai 2016" numFmtId="0">
      <sharedItems containsBlank="1" containsMixedTypes="1" containsNumber="1" containsInteger="1" minValue="0" maxValue="8"/>
    </cacheField>
    <cacheField name="16 juin 2016" numFmtId="0">
      <sharedItems containsBlank="1" containsMixedTypes="1" containsNumber="1" containsInteger="1" minValue="0" maxValue="9"/>
    </cacheField>
    <cacheField name="1er septembre" numFmtId="0">
      <sharedItems containsBlank="1" containsMixedTypes="1" containsNumber="1" containsInteger="1" minValue="0" maxValue="4"/>
    </cacheField>
    <cacheField name="22 septembre 2016" numFmtId="0">
      <sharedItems containsBlank="1" containsMixedTypes="1" containsNumber="1" containsInteger="1" minValue="0" maxValue="2"/>
    </cacheField>
    <cacheField name="TOTAL" numFmtId="0">
      <sharedItems containsString="0" containsBlank="1" containsNumber="1" containsInteger="1" minValue="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s v="St Jean de Monts"/>
    <s v="Ile d'Or"/>
    <s v="Nantes Vigneux"/>
    <s v="Angers"/>
    <s v="Olonnes"/>
    <s v="Cholet"/>
    <m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5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6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7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8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9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0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1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2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8"/>
    <m/>
    <m/>
    <m/>
    <n v="8"/>
  </r>
  <r>
    <x v="4"/>
    <m/>
    <m/>
    <m/>
    <m/>
    <m/>
    <m/>
    <n v="0"/>
  </r>
  <r>
    <x v="13"/>
    <n v="0"/>
    <n v="0"/>
    <n v="8"/>
    <n v="0"/>
    <n v="0"/>
    <n v="0"/>
    <n v="8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4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1"/>
    <n v="9"/>
    <m/>
    <m/>
    <n v="10"/>
  </r>
  <r>
    <x v="4"/>
    <m/>
    <m/>
    <m/>
    <m/>
    <m/>
    <m/>
    <n v="0"/>
  </r>
  <r>
    <x v="15"/>
    <n v="0"/>
    <n v="0"/>
    <n v="1"/>
    <n v="9"/>
    <n v="0"/>
    <n v="0"/>
    <n v="10"/>
  </r>
  <r>
    <x v="1"/>
    <m/>
    <m/>
    <m/>
    <m/>
    <m/>
    <m/>
    <n v="0"/>
  </r>
  <r>
    <x v="2"/>
    <m/>
    <m/>
    <m/>
    <m/>
    <n v="4"/>
    <m/>
    <n v="4"/>
  </r>
  <r>
    <x v="3"/>
    <m/>
    <m/>
    <m/>
    <m/>
    <m/>
    <m/>
    <n v="0"/>
  </r>
  <r>
    <x v="4"/>
    <m/>
    <m/>
    <m/>
    <m/>
    <m/>
    <m/>
    <n v="0"/>
  </r>
  <r>
    <x v="16"/>
    <n v="0"/>
    <n v="0"/>
    <n v="0"/>
    <n v="0"/>
    <n v="4"/>
    <n v="0"/>
    <n v="4"/>
  </r>
  <r>
    <x v="1"/>
    <m/>
    <m/>
    <m/>
    <m/>
    <m/>
    <m/>
    <n v="0"/>
  </r>
  <r>
    <x v="2"/>
    <m/>
    <m/>
    <m/>
    <m/>
    <m/>
    <n v="2"/>
    <n v="2"/>
  </r>
  <r>
    <x v="3"/>
    <m/>
    <m/>
    <m/>
    <m/>
    <m/>
    <m/>
    <n v="0"/>
  </r>
  <r>
    <x v="4"/>
    <m/>
    <m/>
    <m/>
    <m/>
    <m/>
    <m/>
    <n v="0"/>
  </r>
  <r>
    <x v="17"/>
    <n v="0"/>
    <n v="0"/>
    <n v="0"/>
    <n v="0"/>
    <n v="0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8">
    <pivotField axis="axisRow" showAll="0" sortType="descending">
      <items count="19">
        <item x="5"/>
        <item x="6"/>
        <item x="7"/>
        <item h="1" x="4"/>
        <item x="8"/>
        <item x="9"/>
        <item x="10"/>
        <item x="11"/>
        <item x="12"/>
        <item x="13"/>
        <item x="14"/>
        <item x="15"/>
        <item x="16"/>
        <item x="17"/>
        <item h="1" x="1"/>
        <item h="1" x="3"/>
        <item h="1" x="2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4">
    <i>
      <x v="11"/>
    </i>
    <i>
      <x v="9"/>
    </i>
    <i>
      <x v="12"/>
    </i>
    <i>
      <x v="13"/>
    </i>
    <i>
      <x v="5"/>
    </i>
    <i>
      <x v="10"/>
    </i>
    <i>
      <x v="2"/>
    </i>
    <i>
      <x v="1"/>
    </i>
    <i>
      <x v="4"/>
    </i>
    <i>
      <x/>
    </i>
    <i>
      <x v="8"/>
    </i>
    <i>
      <x v="6"/>
    </i>
    <i>
      <x v="7"/>
    </i>
    <i t="grand">
      <x/>
    </i>
  </rowItems>
  <colItems count="1">
    <i/>
  </colItems>
  <dataFields count="1">
    <dataField name="Somme de TOTAL" fld="7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8"/>
  <sheetViews>
    <sheetView topLeftCell="A34" zoomScale="69" workbookViewId="0">
      <selection activeCell="M89" sqref="M89"/>
    </sheetView>
  </sheetViews>
  <sheetFormatPr baseColWidth="10" defaultColWidth="9.140625" defaultRowHeight="15" x14ac:dyDescent="0.25"/>
  <cols>
    <col min="1" max="1" width="29.28515625" style="30" customWidth="1"/>
    <col min="2" max="2" width="21.5703125" style="8" customWidth="1"/>
    <col min="3" max="3" width="19.85546875" style="8" customWidth="1"/>
    <col min="4" max="4" width="18.85546875" style="8" customWidth="1"/>
    <col min="5" max="5" width="18.7109375" style="8" customWidth="1"/>
    <col min="6" max="6" width="22" style="8" customWidth="1"/>
    <col min="7" max="7" width="18.85546875" style="8" customWidth="1"/>
    <col min="8" max="8" width="16.28515625" style="8" bestFit="1" customWidth="1"/>
    <col min="9" max="9" width="19.140625" style="8" hidden="1" customWidth="1"/>
    <col min="10" max="10" width="9.42578125" style="7" hidden="1" customWidth="1"/>
    <col min="11" max="11" width="11.140625" style="31" bestFit="1" customWidth="1"/>
    <col min="12" max="12" width="9.140625" style="7"/>
    <col min="13" max="13" width="18.42578125" style="7" customWidth="1"/>
    <col min="14" max="16384" width="9.140625" style="7"/>
  </cols>
  <sheetData>
    <row r="1" spans="1:11" s="28" customFormat="1" ht="50.1" customHeight="1" thickBot="1" x14ac:dyDescent="0.3">
      <c r="A1" s="99" t="s">
        <v>41</v>
      </c>
      <c r="B1" s="99"/>
      <c r="C1" s="99"/>
      <c r="D1" s="99"/>
      <c r="E1" s="99"/>
      <c r="F1" s="99"/>
      <c r="G1" s="99"/>
      <c r="H1" s="99"/>
      <c r="I1" s="27"/>
      <c r="K1" s="29"/>
    </row>
    <row r="2" spans="1:11" ht="15.75" x14ac:dyDescent="0.25">
      <c r="A2" s="101" t="s">
        <v>0</v>
      </c>
      <c r="B2" s="32">
        <v>45022</v>
      </c>
      <c r="C2" s="33">
        <v>45057</v>
      </c>
      <c r="D2" s="33">
        <v>45078</v>
      </c>
      <c r="E2" s="33">
        <v>45113</v>
      </c>
      <c r="F2" s="33">
        <v>45176</v>
      </c>
      <c r="G2" s="33">
        <v>45204</v>
      </c>
      <c r="H2" s="103" t="s">
        <v>1</v>
      </c>
      <c r="I2" s="105" t="s">
        <v>22</v>
      </c>
      <c r="J2" s="106" t="s">
        <v>23</v>
      </c>
      <c r="K2" s="100" t="s">
        <v>24</v>
      </c>
    </row>
    <row r="3" spans="1:11" ht="21.95" customHeight="1" thickBot="1" x14ac:dyDescent="0.3">
      <c r="A3" s="102"/>
      <c r="B3" s="34" t="s">
        <v>40</v>
      </c>
      <c r="C3" s="35" t="s">
        <v>42</v>
      </c>
      <c r="D3" s="35" t="s">
        <v>43</v>
      </c>
      <c r="E3" s="35" t="s">
        <v>44</v>
      </c>
      <c r="F3" s="35" t="s">
        <v>45</v>
      </c>
      <c r="G3" s="35" t="s">
        <v>46</v>
      </c>
      <c r="H3" s="104"/>
      <c r="I3" s="105"/>
      <c r="J3" s="106"/>
      <c r="K3" s="100"/>
    </row>
    <row r="4" spans="1:11" x14ac:dyDescent="0.25">
      <c r="A4" s="36" t="s">
        <v>2</v>
      </c>
      <c r="B4" s="55"/>
      <c r="C4" s="56"/>
      <c r="D4" s="57"/>
      <c r="E4" s="56"/>
      <c r="F4" s="57"/>
      <c r="G4" s="63"/>
      <c r="H4" s="39">
        <f t="shared" ref="H4:H35" si="0">SUM(B4:G4)</f>
        <v>0</v>
      </c>
      <c r="I4" s="8">
        <f t="shared" ref="I4:I9" si="1">I5+1</f>
        <v>153006</v>
      </c>
      <c r="J4" s="7">
        <v>260</v>
      </c>
      <c r="K4" s="40">
        <f t="shared" ref="K4:K35" si="2">I4+J4</f>
        <v>153266</v>
      </c>
    </row>
    <row r="5" spans="1:11" x14ac:dyDescent="0.25">
      <c r="A5" s="36" t="s">
        <v>28</v>
      </c>
      <c r="B5" s="58"/>
      <c r="C5" s="37"/>
      <c r="D5" s="8">
        <v>12</v>
      </c>
      <c r="E5" s="37">
        <v>15</v>
      </c>
      <c r="F5" s="8">
        <v>15</v>
      </c>
      <c r="G5" s="38">
        <v>19</v>
      </c>
      <c r="H5" s="41">
        <f t="shared" si="0"/>
        <v>61</v>
      </c>
      <c r="I5" s="8">
        <f t="shared" si="1"/>
        <v>153005</v>
      </c>
      <c r="J5" s="7">
        <v>260</v>
      </c>
      <c r="K5" s="40">
        <f t="shared" si="2"/>
        <v>153265</v>
      </c>
    </row>
    <row r="6" spans="1:11" x14ac:dyDescent="0.25">
      <c r="A6" s="36" t="s">
        <v>3</v>
      </c>
      <c r="B6" s="58"/>
      <c r="C6" s="37">
        <v>7</v>
      </c>
      <c r="D6" s="8">
        <v>2</v>
      </c>
      <c r="E6" s="37">
        <v>21</v>
      </c>
      <c r="G6" s="38">
        <v>12</v>
      </c>
      <c r="H6" s="41">
        <f t="shared" si="0"/>
        <v>42</v>
      </c>
      <c r="I6" s="8">
        <f t="shared" si="1"/>
        <v>153004</v>
      </c>
      <c r="J6" s="7">
        <v>260</v>
      </c>
      <c r="K6" s="40">
        <f t="shared" si="2"/>
        <v>153264</v>
      </c>
    </row>
    <row r="7" spans="1:11" x14ac:dyDescent="0.25">
      <c r="A7" s="36" t="s">
        <v>26</v>
      </c>
      <c r="B7" s="58"/>
      <c r="C7" s="37">
        <v>9</v>
      </c>
      <c r="D7" s="8">
        <v>5</v>
      </c>
      <c r="E7" s="37">
        <v>12</v>
      </c>
      <c r="F7" s="8">
        <v>7</v>
      </c>
      <c r="G7" s="38">
        <v>11</v>
      </c>
      <c r="H7" s="41">
        <f t="shared" si="0"/>
        <v>44</v>
      </c>
      <c r="I7" s="8">
        <f t="shared" si="1"/>
        <v>153003</v>
      </c>
      <c r="J7" s="7">
        <v>260</v>
      </c>
      <c r="K7" s="40">
        <f t="shared" si="2"/>
        <v>153263</v>
      </c>
    </row>
    <row r="8" spans="1:11" x14ac:dyDescent="0.25">
      <c r="A8" s="36" t="s">
        <v>30</v>
      </c>
      <c r="B8" s="58"/>
      <c r="C8" s="37"/>
      <c r="E8" s="37"/>
      <c r="G8" s="38"/>
      <c r="H8" s="41">
        <f t="shared" si="0"/>
        <v>0</v>
      </c>
      <c r="I8" s="8">
        <f t="shared" si="1"/>
        <v>153002</v>
      </c>
      <c r="J8" s="7">
        <v>260</v>
      </c>
      <c r="K8" s="40">
        <f t="shared" si="2"/>
        <v>153262</v>
      </c>
    </row>
    <row r="9" spans="1:11" x14ac:dyDescent="0.25">
      <c r="A9" s="36" t="s">
        <v>4</v>
      </c>
      <c r="B9" s="58">
        <v>1</v>
      </c>
      <c r="C9" s="37">
        <v>1</v>
      </c>
      <c r="D9" s="8">
        <v>1</v>
      </c>
      <c r="E9" s="37">
        <v>1</v>
      </c>
      <c r="F9" s="8">
        <v>1</v>
      </c>
      <c r="G9" s="38">
        <v>1</v>
      </c>
      <c r="H9" s="41">
        <f t="shared" si="0"/>
        <v>6</v>
      </c>
      <c r="I9" s="8">
        <f t="shared" si="1"/>
        <v>153001</v>
      </c>
      <c r="J9" s="7">
        <v>260</v>
      </c>
      <c r="K9" s="40">
        <f t="shared" si="2"/>
        <v>153261</v>
      </c>
    </row>
    <row r="10" spans="1:11" x14ac:dyDescent="0.25">
      <c r="A10" s="42" t="s">
        <v>6</v>
      </c>
      <c r="B10" s="59">
        <f t="shared" ref="B10:G10" si="3">SUM(B4:B9)</f>
        <v>1</v>
      </c>
      <c r="C10" s="43">
        <f t="shared" si="3"/>
        <v>17</v>
      </c>
      <c r="D10" s="43">
        <f t="shared" si="3"/>
        <v>20</v>
      </c>
      <c r="E10" s="43">
        <f t="shared" si="3"/>
        <v>49</v>
      </c>
      <c r="F10" s="43">
        <f t="shared" si="3"/>
        <v>23</v>
      </c>
      <c r="G10" s="43">
        <f t="shared" si="3"/>
        <v>43</v>
      </c>
      <c r="H10" s="42">
        <f t="shared" si="0"/>
        <v>153</v>
      </c>
      <c r="I10" s="44">
        <f>H10*1000</f>
        <v>153000</v>
      </c>
      <c r="J10" s="7">
        <v>260</v>
      </c>
      <c r="K10" s="40">
        <f t="shared" si="2"/>
        <v>153260</v>
      </c>
    </row>
    <row r="11" spans="1:11" x14ac:dyDescent="0.25">
      <c r="A11" s="45" t="s">
        <v>2</v>
      </c>
      <c r="B11" s="60"/>
      <c r="C11" s="9"/>
      <c r="D11" s="46"/>
      <c r="E11" s="9"/>
      <c r="F11" s="46"/>
      <c r="G11" s="47"/>
      <c r="H11" s="48">
        <f t="shared" si="0"/>
        <v>0</v>
      </c>
      <c r="I11" s="8">
        <f t="shared" ref="I11:I16" si="4">I12+1</f>
        <v>119006</v>
      </c>
      <c r="J11" s="7">
        <v>180</v>
      </c>
      <c r="K11" s="40">
        <f t="shared" si="2"/>
        <v>119186</v>
      </c>
    </row>
    <row r="12" spans="1:11" x14ac:dyDescent="0.25">
      <c r="A12" s="36" t="s">
        <v>28</v>
      </c>
      <c r="B12" s="58">
        <v>9</v>
      </c>
      <c r="C12" s="37">
        <v>14</v>
      </c>
      <c r="D12" s="8">
        <v>6</v>
      </c>
      <c r="E12" s="37">
        <v>9</v>
      </c>
      <c r="F12" s="8">
        <v>9</v>
      </c>
      <c r="G12" s="38">
        <v>19</v>
      </c>
      <c r="H12" s="41">
        <f t="shared" si="0"/>
        <v>66</v>
      </c>
      <c r="I12" s="8">
        <f t="shared" si="4"/>
        <v>119005</v>
      </c>
      <c r="J12" s="7">
        <v>180</v>
      </c>
      <c r="K12" s="40">
        <f t="shared" si="2"/>
        <v>119185</v>
      </c>
    </row>
    <row r="13" spans="1:11" x14ac:dyDescent="0.25">
      <c r="A13" s="36" t="s">
        <v>3</v>
      </c>
      <c r="B13" s="58"/>
      <c r="C13" s="37">
        <v>1</v>
      </c>
      <c r="E13" s="37"/>
      <c r="F13" s="8">
        <v>19</v>
      </c>
      <c r="G13" s="38">
        <v>10</v>
      </c>
      <c r="H13" s="41">
        <f t="shared" si="0"/>
        <v>30</v>
      </c>
      <c r="I13" s="8">
        <f t="shared" si="4"/>
        <v>119004</v>
      </c>
      <c r="J13" s="7">
        <v>180</v>
      </c>
      <c r="K13" s="40">
        <f t="shared" si="2"/>
        <v>119184</v>
      </c>
    </row>
    <row r="14" spans="1:11" x14ac:dyDescent="0.25">
      <c r="A14" s="36" t="s">
        <v>26</v>
      </c>
      <c r="B14" s="58">
        <v>7</v>
      </c>
      <c r="C14" s="37">
        <v>1</v>
      </c>
      <c r="E14" s="37">
        <v>6</v>
      </c>
      <c r="G14" s="38">
        <v>3</v>
      </c>
      <c r="H14" s="41">
        <f t="shared" si="0"/>
        <v>17</v>
      </c>
      <c r="I14" s="8">
        <f t="shared" si="4"/>
        <v>119003</v>
      </c>
      <c r="J14" s="7">
        <v>180</v>
      </c>
      <c r="K14" s="40">
        <f t="shared" si="2"/>
        <v>119183</v>
      </c>
    </row>
    <row r="15" spans="1:11" x14ac:dyDescent="0.25">
      <c r="A15" s="36" t="s">
        <v>30</v>
      </c>
      <c r="B15" s="58"/>
      <c r="C15" s="37"/>
      <c r="E15" s="37"/>
      <c r="G15" s="38"/>
      <c r="H15" s="41">
        <f t="shared" si="0"/>
        <v>0</v>
      </c>
      <c r="I15" s="8">
        <f t="shared" si="4"/>
        <v>119002</v>
      </c>
      <c r="J15" s="7">
        <v>180</v>
      </c>
      <c r="K15" s="40">
        <f t="shared" si="2"/>
        <v>119182</v>
      </c>
    </row>
    <row r="16" spans="1:11" x14ac:dyDescent="0.25">
      <c r="A16" s="36" t="s">
        <v>4</v>
      </c>
      <c r="B16" s="58">
        <v>1</v>
      </c>
      <c r="C16" s="37">
        <v>1</v>
      </c>
      <c r="D16" s="8">
        <v>1</v>
      </c>
      <c r="E16" s="37">
        <v>1</v>
      </c>
      <c r="F16" s="8">
        <v>1</v>
      </c>
      <c r="G16" s="38">
        <v>1</v>
      </c>
      <c r="H16" s="41">
        <f t="shared" si="0"/>
        <v>6</v>
      </c>
      <c r="I16" s="8">
        <f t="shared" si="4"/>
        <v>119001</v>
      </c>
      <c r="J16" s="7">
        <v>180</v>
      </c>
      <c r="K16" s="40">
        <f t="shared" si="2"/>
        <v>119181</v>
      </c>
    </row>
    <row r="17" spans="1:11" x14ac:dyDescent="0.25">
      <c r="A17" s="42" t="s">
        <v>15</v>
      </c>
      <c r="B17" s="59">
        <f t="shared" ref="B17:G17" si="5">SUM(B11:B16)</f>
        <v>17</v>
      </c>
      <c r="C17" s="43">
        <f t="shared" si="5"/>
        <v>17</v>
      </c>
      <c r="D17" s="43">
        <f t="shared" si="5"/>
        <v>7</v>
      </c>
      <c r="E17" s="43">
        <f t="shared" si="5"/>
        <v>16</v>
      </c>
      <c r="F17" s="43">
        <f t="shared" si="5"/>
        <v>29</v>
      </c>
      <c r="G17" s="43">
        <f t="shared" si="5"/>
        <v>33</v>
      </c>
      <c r="H17" s="42">
        <f t="shared" si="0"/>
        <v>119</v>
      </c>
      <c r="I17" s="44">
        <f>H17*1000</f>
        <v>119000</v>
      </c>
      <c r="J17" s="7">
        <v>180</v>
      </c>
      <c r="K17" s="40">
        <f t="shared" si="2"/>
        <v>119180</v>
      </c>
    </row>
    <row r="18" spans="1:11" x14ac:dyDescent="0.25">
      <c r="A18" s="45" t="s">
        <v>2</v>
      </c>
      <c r="B18" s="60"/>
      <c r="C18" s="9"/>
      <c r="D18" s="46"/>
      <c r="E18" s="9">
        <v>6</v>
      </c>
      <c r="F18" s="46"/>
      <c r="G18" s="47"/>
      <c r="H18" s="48">
        <f t="shared" si="0"/>
        <v>6</v>
      </c>
      <c r="I18" s="8">
        <f t="shared" ref="I18:I23" si="6">I19+1</f>
        <v>107006</v>
      </c>
      <c r="J18" s="7">
        <v>100</v>
      </c>
      <c r="K18" s="40">
        <f t="shared" si="2"/>
        <v>107106</v>
      </c>
    </row>
    <row r="19" spans="1:11" x14ac:dyDescent="0.25">
      <c r="A19" s="36" t="s">
        <v>28</v>
      </c>
      <c r="B19" s="58">
        <v>10</v>
      </c>
      <c r="C19" s="37">
        <v>10</v>
      </c>
      <c r="D19" s="8">
        <v>12</v>
      </c>
      <c r="E19" s="37"/>
      <c r="G19" s="38">
        <v>1</v>
      </c>
      <c r="H19" s="41">
        <f t="shared" si="0"/>
        <v>33</v>
      </c>
      <c r="I19" s="8">
        <f t="shared" si="6"/>
        <v>107005</v>
      </c>
      <c r="J19" s="7">
        <v>100</v>
      </c>
      <c r="K19" s="40">
        <f t="shared" si="2"/>
        <v>107105</v>
      </c>
    </row>
    <row r="20" spans="1:11" x14ac:dyDescent="0.25">
      <c r="A20" s="36" t="s">
        <v>3</v>
      </c>
      <c r="B20" s="58">
        <v>19</v>
      </c>
      <c r="C20" s="37">
        <v>6</v>
      </c>
      <c r="E20" s="37"/>
      <c r="G20" s="38"/>
      <c r="H20" s="41">
        <f t="shared" si="0"/>
        <v>25</v>
      </c>
      <c r="I20" s="8">
        <f t="shared" si="6"/>
        <v>107004</v>
      </c>
      <c r="J20" s="7">
        <v>100</v>
      </c>
      <c r="K20" s="40">
        <f t="shared" si="2"/>
        <v>107104</v>
      </c>
    </row>
    <row r="21" spans="1:11" x14ac:dyDescent="0.25">
      <c r="A21" s="36" t="s">
        <v>26</v>
      </c>
      <c r="B21" s="58">
        <v>6</v>
      </c>
      <c r="C21" s="37"/>
      <c r="E21" s="37"/>
      <c r="F21" s="8">
        <v>15</v>
      </c>
      <c r="G21" s="38">
        <v>16</v>
      </c>
      <c r="H21" s="41">
        <f t="shared" si="0"/>
        <v>37</v>
      </c>
      <c r="I21" s="8">
        <f t="shared" si="6"/>
        <v>107003</v>
      </c>
      <c r="J21" s="7">
        <v>100</v>
      </c>
      <c r="K21" s="40">
        <f t="shared" si="2"/>
        <v>107103</v>
      </c>
    </row>
    <row r="22" spans="1:11" x14ac:dyDescent="0.25">
      <c r="A22" s="36" t="s">
        <v>30</v>
      </c>
      <c r="B22" s="58"/>
      <c r="C22" s="37"/>
      <c r="G22" s="38"/>
      <c r="H22" s="41">
        <f t="shared" si="0"/>
        <v>0</v>
      </c>
      <c r="I22" s="8">
        <f t="shared" si="6"/>
        <v>107002</v>
      </c>
      <c r="J22" s="7">
        <v>100</v>
      </c>
      <c r="K22" s="40">
        <f t="shared" si="2"/>
        <v>107102</v>
      </c>
    </row>
    <row r="23" spans="1:11" x14ac:dyDescent="0.25">
      <c r="A23" s="36" t="s">
        <v>4</v>
      </c>
      <c r="B23" s="58">
        <v>1</v>
      </c>
      <c r="C23" s="37">
        <v>1</v>
      </c>
      <c r="D23" s="8">
        <v>1</v>
      </c>
      <c r="E23" s="37">
        <v>1</v>
      </c>
      <c r="F23" s="8">
        <v>1</v>
      </c>
      <c r="G23" s="38">
        <v>1</v>
      </c>
      <c r="H23" s="41">
        <f t="shared" si="0"/>
        <v>6</v>
      </c>
      <c r="I23" s="8">
        <f t="shared" si="6"/>
        <v>107001</v>
      </c>
      <c r="J23" s="7">
        <v>100</v>
      </c>
      <c r="K23" s="40">
        <f t="shared" si="2"/>
        <v>107101</v>
      </c>
    </row>
    <row r="24" spans="1:11" x14ac:dyDescent="0.25">
      <c r="A24" s="42" t="s">
        <v>14</v>
      </c>
      <c r="B24" s="59">
        <f t="shared" ref="B24:G24" si="7">SUM(B18:B23)</f>
        <v>36</v>
      </c>
      <c r="C24" s="43">
        <f t="shared" si="7"/>
        <v>17</v>
      </c>
      <c r="D24" s="43">
        <f t="shared" si="7"/>
        <v>13</v>
      </c>
      <c r="E24" s="43">
        <f t="shared" si="7"/>
        <v>7</v>
      </c>
      <c r="F24" s="43">
        <f t="shared" si="7"/>
        <v>16</v>
      </c>
      <c r="G24" s="43">
        <f t="shared" si="7"/>
        <v>18</v>
      </c>
      <c r="H24" s="42">
        <f t="shared" si="0"/>
        <v>107</v>
      </c>
      <c r="I24" s="44">
        <f>H24*1000</f>
        <v>107000</v>
      </c>
      <c r="J24" s="7">
        <v>100</v>
      </c>
      <c r="K24" s="40">
        <f t="shared" si="2"/>
        <v>107100</v>
      </c>
    </row>
    <row r="25" spans="1:11" x14ac:dyDescent="0.25">
      <c r="A25" s="45" t="s">
        <v>2</v>
      </c>
      <c r="B25" s="60"/>
      <c r="C25" s="9">
        <v>5</v>
      </c>
      <c r="D25" s="46"/>
      <c r="E25" s="9">
        <v>2</v>
      </c>
      <c r="F25" s="46">
        <v>4</v>
      </c>
      <c r="G25" s="47">
        <v>3</v>
      </c>
      <c r="H25" s="48">
        <f t="shared" si="0"/>
        <v>14</v>
      </c>
      <c r="I25" s="8">
        <f t="shared" ref="I25:I30" si="8">I26+1</f>
        <v>99006</v>
      </c>
      <c r="J25" s="7">
        <v>130</v>
      </c>
      <c r="K25" s="40">
        <f t="shared" si="2"/>
        <v>99136</v>
      </c>
    </row>
    <row r="26" spans="1:11" x14ac:dyDescent="0.25">
      <c r="A26" s="36" t="s">
        <v>28</v>
      </c>
      <c r="B26" s="58">
        <v>10</v>
      </c>
      <c r="C26" s="37">
        <v>7</v>
      </c>
      <c r="E26" s="37"/>
      <c r="F26" s="8">
        <v>4</v>
      </c>
      <c r="G26" s="38"/>
      <c r="H26" s="41">
        <f t="shared" si="0"/>
        <v>21</v>
      </c>
      <c r="I26" s="8">
        <f t="shared" si="8"/>
        <v>99005</v>
      </c>
      <c r="J26" s="7">
        <v>130</v>
      </c>
      <c r="K26" s="40">
        <f t="shared" si="2"/>
        <v>99135</v>
      </c>
    </row>
    <row r="27" spans="1:11" x14ac:dyDescent="0.25">
      <c r="A27" s="36" t="s">
        <v>3</v>
      </c>
      <c r="B27" s="58">
        <v>3</v>
      </c>
      <c r="C27" s="37">
        <v>10</v>
      </c>
      <c r="E27" s="37">
        <v>1</v>
      </c>
      <c r="F27" s="8">
        <v>2</v>
      </c>
      <c r="G27" s="38">
        <v>10</v>
      </c>
      <c r="H27" s="41">
        <f t="shared" si="0"/>
        <v>26</v>
      </c>
      <c r="I27" s="8">
        <f t="shared" si="8"/>
        <v>99004</v>
      </c>
      <c r="J27" s="7">
        <v>130</v>
      </c>
      <c r="K27" s="40">
        <f t="shared" si="2"/>
        <v>99134</v>
      </c>
    </row>
    <row r="28" spans="1:11" x14ac:dyDescent="0.25">
      <c r="A28" s="36" t="s">
        <v>26</v>
      </c>
      <c r="B28" s="58">
        <v>10</v>
      </c>
      <c r="C28" s="37">
        <v>17</v>
      </c>
      <c r="E28" s="37"/>
      <c r="F28" s="8">
        <v>1</v>
      </c>
      <c r="G28" s="38"/>
      <c r="H28" s="41">
        <f t="shared" si="0"/>
        <v>28</v>
      </c>
      <c r="I28" s="8">
        <f t="shared" si="8"/>
        <v>99003</v>
      </c>
      <c r="J28" s="7">
        <v>130</v>
      </c>
      <c r="K28" s="40">
        <f t="shared" si="2"/>
        <v>99133</v>
      </c>
    </row>
    <row r="29" spans="1:11" x14ac:dyDescent="0.25">
      <c r="A29" s="36" t="s">
        <v>30</v>
      </c>
      <c r="B29" s="58"/>
      <c r="C29" s="37">
        <v>5</v>
      </c>
      <c r="E29" s="37"/>
      <c r="G29" s="38"/>
      <c r="H29" s="41">
        <f t="shared" si="0"/>
        <v>5</v>
      </c>
      <c r="I29" s="8">
        <f t="shared" si="8"/>
        <v>99002</v>
      </c>
      <c r="J29" s="7">
        <v>130</v>
      </c>
      <c r="K29" s="40">
        <f t="shared" si="2"/>
        <v>99132</v>
      </c>
    </row>
    <row r="30" spans="1:11" x14ac:dyDescent="0.25">
      <c r="A30" s="36" t="s">
        <v>4</v>
      </c>
      <c r="B30" s="58">
        <v>1</v>
      </c>
      <c r="C30" s="37">
        <v>1</v>
      </c>
      <c r="D30" s="8">
        <v>1</v>
      </c>
      <c r="E30" s="37">
        <v>1</v>
      </c>
      <c r="F30" s="8">
        <v>1</v>
      </c>
      <c r="G30" s="38"/>
      <c r="H30" s="41">
        <f t="shared" si="0"/>
        <v>5</v>
      </c>
      <c r="I30" s="8">
        <f t="shared" si="8"/>
        <v>99001</v>
      </c>
      <c r="J30" s="7">
        <v>130</v>
      </c>
      <c r="K30" s="40">
        <f t="shared" si="2"/>
        <v>99131</v>
      </c>
    </row>
    <row r="31" spans="1:11" x14ac:dyDescent="0.25">
      <c r="A31" s="42" t="s">
        <v>37</v>
      </c>
      <c r="B31" s="59">
        <f t="shared" ref="B31:G31" si="9">SUM(B25:B30)</f>
        <v>24</v>
      </c>
      <c r="C31" s="43">
        <f t="shared" si="9"/>
        <v>45</v>
      </c>
      <c r="D31" s="43">
        <f t="shared" si="9"/>
        <v>1</v>
      </c>
      <c r="E31" s="43">
        <f t="shared" si="9"/>
        <v>4</v>
      </c>
      <c r="F31" s="43">
        <f t="shared" si="9"/>
        <v>12</v>
      </c>
      <c r="G31" s="43">
        <f t="shared" si="9"/>
        <v>13</v>
      </c>
      <c r="H31" s="42">
        <f t="shared" si="0"/>
        <v>99</v>
      </c>
      <c r="I31" s="44">
        <f>H31*1000</f>
        <v>99000</v>
      </c>
      <c r="J31" s="7">
        <v>130</v>
      </c>
      <c r="K31" s="40">
        <f t="shared" si="2"/>
        <v>99130</v>
      </c>
    </row>
    <row r="32" spans="1:11" x14ac:dyDescent="0.25">
      <c r="A32" s="45" t="s">
        <v>2</v>
      </c>
      <c r="B32" s="49"/>
      <c r="C32" s="46"/>
      <c r="D32" s="9"/>
      <c r="E32" s="46"/>
      <c r="F32" s="9"/>
      <c r="G32" s="46"/>
      <c r="H32" s="48">
        <f t="shared" si="0"/>
        <v>0</v>
      </c>
      <c r="I32" s="8">
        <f t="shared" ref="I32:I37" si="10">I33+1</f>
        <v>96006</v>
      </c>
      <c r="J32" s="7">
        <v>250</v>
      </c>
      <c r="K32" s="40">
        <f t="shared" si="2"/>
        <v>96256</v>
      </c>
    </row>
    <row r="33" spans="1:11" x14ac:dyDescent="0.25">
      <c r="A33" s="36" t="s">
        <v>28</v>
      </c>
      <c r="B33" s="50">
        <v>1</v>
      </c>
      <c r="D33" s="37"/>
      <c r="F33" s="37">
        <v>5</v>
      </c>
      <c r="G33" s="8">
        <v>7</v>
      </c>
      <c r="H33" s="41">
        <f t="shared" si="0"/>
        <v>13</v>
      </c>
      <c r="I33" s="8">
        <f t="shared" si="10"/>
        <v>96005</v>
      </c>
      <c r="J33" s="7">
        <v>250</v>
      </c>
      <c r="K33" s="40">
        <f t="shared" si="2"/>
        <v>96255</v>
      </c>
    </row>
    <row r="34" spans="1:11" x14ac:dyDescent="0.25">
      <c r="A34" s="36" t="s">
        <v>3</v>
      </c>
      <c r="B34" s="50"/>
      <c r="C34" s="8">
        <v>17</v>
      </c>
      <c r="D34" s="37"/>
      <c r="F34" s="37">
        <v>3</v>
      </c>
      <c r="H34" s="41">
        <f t="shared" si="0"/>
        <v>20</v>
      </c>
      <c r="I34" s="8">
        <f t="shared" si="10"/>
        <v>96004</v>
      </c>
      <c r="J34" s="7">
        <v>250</v>
      </c>
      <c r="K34" s="40">
        <f t="shared" si="2"/>
        <v>96254</v>
      </c>
    </row>
    <row r="35" spans="1:11" x14ac:dyDescent="0.25">
      <c r="A35" s="36" t="s">
        <v>26</v>
      </c>
      <c r="B35" s="50">
        <v>16</v>
      </c>
      <c r="C35" s="8">
        <v>2</v>
      </c>
      <c r="D35" s="37"/>
      <c r="E35" s="8">
        <v>8</v>
      </c>
      <c r="F35" s="37">
        <v>18</v>
      </c>
      <c r="G35" s="8">
        <v>13</v>
      </c>
      <c r="H35" s="41">
        <f t="shared" si="0"/>
        <v>57</v>
      </c>
      <c r="I35" s="8">
        <f t="shared" si="10"/>
        <v>96003</v>
      </c>
      <c r="J35" s="7">
        <v>250</v>
      </c>
      <c r="K35" s="40">
        <f t="shared" si="2"/>
        <v>96253</v>
      </c>
    </row>
    <row r="36" spans="1:11" x14ac:dyDescent="0.25">
      <c r="A36" s="36" t="s">
        <v>30</v>
      </c>
      <c r="B36" s="50"/>
      <c r="D36" s="37"/>
      <c r="F36" s="37"/>
      <c r="H36" s="41">
        <f t="shared" ref="H36:H67" si="11">SUM(B36:G36)</f>
        <v>0</v>
      </c>
      <c r="I36" s="8">
        <f t="shared" si="10"/>
        <v>96002</v>
      </c>
      <c r="J36" s="7">
        <v>250</v>
      </c>
      <c r="K36" s="40">
        <f t="shared" ref="K36:K67" si="12">I36+J36</f>
        <v>96252</v>
      </c>
    </row>
    <row r="37" spans="1:11" x14ac:dyDescent="0.25">
      <c r="A37" s="36" t="s">
        <v>4</v>
      </c>
      <c r="B37" s="50">
        <v>1</v>
      </c>
      <c r="C37" s="51">
        <v>1</v>
      </c>
      <c r="D37" s="24">
        <v>1</v>
      </c>
      <c r="E37" s="51">
        <v>1</v>
      </c>
      <c r="F37" s="24">
        <v>1</v>
      </c>
      <c r="G37" s="51">
        <v>1</v>
      </c>
      <c r="H37" s="52">
        <f t="shared" si="11"/>
        <v>6</v>
      </c>
      <c r="I37" s="8">
        <f t="shared" si="10"/>
        <v>96001</v>
      </c>
      <c r="J37" s="7">
        <v>250</v>
      </c>
      <c r="K37" s="40">
        <f t="shared" si="12"/>
        <v>96251</v>
      </c>
    </row>
    <row r="38" spans="1:11" x14ac:dyDescent="0.25">
      <c r="A38" s="42" t="s">
        <v>39</v>
      </c>
      <c r="B38" s="53">
        <f t="shared" ref="B38:G38" si="13">SUM(B32:B37)</f>
        <v>18</v>
      </c>
      <c r="C38" s="53">
        <f t="shared" si="13"/>
        <v>20</v>
      </c>
      <c r="D38" s="53">
        <f t="shared" si="13"/>
        <v>1</v>
      </c>
      <c r="E38" s="53">
        <f t="shared" si="13"/>
        <v>9</v>
      </c>
      <c r="F38" s="53">
        <f t="shared" si="13"/>
        <v>27</v>
      </c>
      <c r="G38" s="59">
        <f t="shared" si="13"/>
        <v>21</v>
      </c>
      <c r="H38" s="42">
        <f t="shared" si="11"/>
        <v>96</v>
      </c>
      <c r="I38" s="44">
        <f>H38*1000</f>
        <v>96000</v>
      </c>
      <c r="J38" s="7">
        <v>250</v>
      </c>
      <c r="K38" s="40">
        <f t="shared" si="12"/>
        <v>96250</v>
      </c>
    </row>
    <row r="39" spans="1:11" x14ac:dyDescent="0.25">
      <c r="A39" s="45" t="s">
        <v>2</v>
      </c>
      <c r="B39" s="60">
        <v>2</v>
      </c>
      <c r="C39" s="9">
        <v>3</v>
      </c>
      <c r="D39" s="46">
        <v>3</v>
      </c>
      <c r="E39" s="9">
        <v>3</v>
      </c>
      <c r="F39" s="46"/>
      <c r="G39" s="47"/>
      <c r="H39" s="48">
        <f t="shared" si="11"/>
        <v>11</v>
      </c>
      <c r="I39" s="8">
        <f t="shared" ref="I39:I44" si="14">I40+1</f>
        <v>90006</v>
      </c>
      <c r="J39" s="7">
        <v>50</v>
      </c>
      <c r="K39" s="40">
        <f t="shared" si="12"/>
        <v>90056</v>
      </c>
    </row>
    <row r="40" spans="1:11" x14ac:dyDescent="0.25">
      <c r="A40" s="36" t="s">
        <v>28</v>
      </c>
      <c r="B40" s="58"/>
      <c r="C40" s="37">
        <v>8</v>
      </c>
      <c r="E40" s="37">
        <v>12</v>
      </c>
      <c r="G40" s="38"/>
      <c r="H40" s="41">
        <f t="shared" si="11"/>
        <v>20</v>
      </c>
      <c r="I40" s="8">
        <f t="shared" si="14"/>
        <v>90005</v>
      </c>
      <c r="J40" s="7">
        <v>50</v>
      </c>
      <c r="K40" s="40">
        <f t="shared" si="12"/>
        <v>90055</v>
      </c>
    </row>
    <row r="41" spans="1:11" x14ac:dyDescent="0.25">
      <c r="A41" s="36" t="s">
        <v>3</v>
      </c>
      <c r="B41" s="58"/>
      <c r="C41" s="37"/>
      <c r="D41" s="8">
        <v>7</v>
      </c>
      <c r="E41" s="37">
        <v>10</v>
      </c>
      <c r="F41" s="8">
        <v>13</v>
      </c>
      <c r="G41" s="38">
        <v>1</v>
      </c>
      <c r="H41" s="41">
        <f t="shared" si="11"/>
        <v>31</v>
      </c>
      <c r="I41" s="8">
        <f t="shared" si="14"/>
        <v>90004</v>
      </c>
      <c r="J41" s="7">
        <v>50</v>
      </c>
      <c r="K41" s="40">
        <f t="shared" si="12"/>
        <v>90054</v>
      </c>
    </row>
    <row r="42" spans="1:11" x14ac:dyDescent="0.25">
      <c r="A42" s="36" t="s">
        <v>26</v>
      </c>
      <c r="B42" s="58">
        <v>6</v>
      </c>
      <c r="C42" s="37"/>
      <c r="E42" s="37">
        <v>16</v>
      </c>
      <c r="G42" s="38"/>
      <c r="H42" s="41">
        <f t="shared" si="11"/>
        <v>22</v>
      </c>
      <c r="I42" s="8">
        <f t="shared" si="14"/>
        <v>90003</v>
      </c>
      <c r="J42" s="7">
        <v>50</v>
      </c>
      <c r="K42" s="40">
        <f t="shared" si="12"/>
        <v>90053</v>
      </c>
    </row>
    <row r="43" spans="1:11" x14ac:dyDescent="0.25">
      <c r="A43" s="36" t="s">
        <v>30</v>
      </c>
      <c r="B43" s="58"/>
      <c r="C43" s="37"/>
      <c r="E43" s="37"/>
      <c r="G43" s="38"/>
      <c r="H43" s="41">
        <f t="shared" si="11"/>
        <v>0</v>
      </c>
      <c r="I43" s="8">
        <f t="shared" si="14"/>
        <v>90002</v>
      </c>
      <c r="J43" s="7">
        <v>50</v>
      </c>
      <c r="K43" s="40">
        <f t="shared" si="12"/>
        <v>90052</v>
      </c>
    </row>
    <row r="44" spans="1:11" x14ac:dyDescent="0.25">
      <c r="A44" s="36" t="s">
        <v>4</v>
      </c>
      <c r="B44" s="58">
        <v>1</v>
      </c>
      <c r="C44" s="37">
        <v>1</v>
      </c>
      <c r="D44" s="8">
        <v>1</v>
      </c>
      <c r="E44" s="37">
        <v>1</v>
      </c>
      <c r="F44" s="8">
        <v>1</v>
      </c>
      <c r="G44" s="38">
        <v>1</v>
      </c>
      <c r="H44" s="41">
        <f t="shared" si="11"/>
        <v>6</v>
      </c>
      <c r="I44" s="8">
        <f t="shared" si="14"/>
        <v>90001</v>
      </c>
      <c r="J44" s="7">
        <v>50</v>
      </c>
      <c r="K44" s="40">
        <f t="shared" si="12"/>
        <v>90051</v>
      </c>
    </row>
    <row r="45" spans="1:11" x14ac:dyDescent="0.25">
      <c r="A45" s="42" t="s">
        <v>27</v>
      </c>
      <c r="B45" s="59">
        <f t="shared" ref="B45:G45" si="15">SUM(B39:B44)</f>
        <v>9</v>
      </c>
      <c r="C45" s="43">
        <f t="shared" si="15"/>
        <v>12</v>
      </c>
      <c r="D45" s="43">
        <f t="shared" si="15"/>
        <v>11</v>
      </c>
      <c r="E45" s="43">
        <f t="shared" si="15"/>
        <v>42</v>
      </c>
      <c r="F45" s="43">
        <f t="shared" si="15"/>
        <v>14</v>
      </c>
      <c r="G45" s="43">
        <f t="shared" si="15"/>
        <v>2</v>
      </c>
      <c r="H45" s="42">
        <f t="shared" si="11"/>
        <v>90</v>
      </c>
      <c r="I45" s="44">
        <f>H45*1000</f>
        <v>90000</v>
      </c>
      <c r="J45" s="7">
        <v>50</v>
      </c>
      <c r="K45" s="40">
        <f t="shared" si="12"/>
        <v>90050</v>
      </c>
    </row>
    <row r="46" spans="1:11" x14ac:dyDescent="0.25">
      <c r="A46" s="45" t="s">
        <v>2</v>
      </c>
      <c r="B46" s="60"/>
      <c r="C46" s="9">
        <v>5</v>
      </c>
      <c r="D46" s="46">
        <v>4</v>
      </c>
      <c r="E46" s="9"/>
      <c r="F46" s="46">
        <v>5</v>
      </c>
      <c r="G46" s="47">
        <v>2</v>
      </c>
      <c r="H46" s="48">
        <f t="shared" si="11"/>
        <v>16</v>
      </c>
      <c r="I46" s="8">
        <f t="shared" ref="I46:I51" si="16">I47+1</f>
        <v>83006</v>
      </c>
      <c r="J46" s="7">
        <v>210</v>
      </c>
      <c r="K46" s="40">
        <f t="shared" si="12"/>
        <v>83216</v>
      </c>
    </row>
    <row r="47" spans="1:11" x14ac:dyDescent="0.25">
      <c r="A47" s="36" t="s">
        <v>28</v>
      </c>
      <c r="B47" s="58"/>
      <c r="C47" s="37">
        <v>3</v>
      </c>
      <c r="D47" s="8">
        <v>12</v>
      </c>
      <c r="E47" s="37"/>
      <c r="F47" s="8">
        <v>11</v>
      </c>
      <c r="G47" s="38"/>
      <c r="H47" s="41">
        <f t="shared" si="11"/>
        <v>26</v>
      </c>
      <c r="I47" s="8">
        <f t="shared" si="16"/>
        <v>83005</v>
      </c>
      <c r="J47" s="7">
        <v>210</v>
      </c>
      <c r="K47" s="40">
        <f t="shared" si="12"/>
        <v>83215</v>
      </c>
    </row>
    <row r="48" spans="1:11" x14ac:dyDescent="0.25">
      <c r="A48" s="36" t="s">
        <v>3</v>
      </c>
      <c r="B48" s="58">
        <v>4</v>
      </c>
      <c r="C48" s="37">
        <v>4</v>
      </c>
      <c r="D48" s="8">
        <v>4</v>
      </c>
      <c r="E48" s="37">
        <v>7</v>
      </c>
      <c r="F48" s="8">
        <v>1</v>
      </c>
      <c r="G48" s="38">
        <v>9</v>
      </c>
      <c r="H48" s="41">
        <f t="shared" si="11"/>
        <v>29</v>
      </c>
      <c r="I48" s="8">
        <f t="shared" si="16"/>
        <v>83004</v>
      </c>
      <c r="J48" s="7">
        <v>210</v>
      </c>
      <c r="K48" s="40">
        <f t="shared" si="12"/>
        <v>83214</v>
      </c>
    </row>
    <row r="49" spans="1:11" x14ac:dyDescent="0.25">
      <c r="A49" s="36" t="s">
        <v>26</v>
      </c>
      <c r="B49" s="58"/>
      <c r="C49" s="37"/>
      <c r="E49" s="37"/>
      <c r="F49" s="8">
        <v>1</v>
      </c>
      <c r="G49" s="38"/>
      <c r="H49" s="41">
        <f t="shared" si="11"/>
        <v>1</v>
      </c>
      <c r="I49" s="8">
        <f t="shared" si="16"/>
        <v>83003</v>
      </c>
      <c r="J49" s="7">
        <v>210</v>
      </c>
      <c r="K49" s="40">
        <f t="shared" si="12"/>
        <v>83213</v>
      </c>
    </row>
    <row r="50" spans="1:11" x14ac:dyDescent="0.25">
      <c r="A50" s="36" t="s">
        <v>30</v>
      </c>
      <c r="B50" s="58"/>
      <c r="C50" s="37"/>
      <c r="D50" s="8">
        <v>5</v>
      </c>
      <c r="E50" s="37"/>
      <c r="G50" s="38"/>
      <c r="H50" s="41">
        <f t="shared" si="11"/>
        <v>5</v>
      </c>
      <c r="I50" s="8">
        <f t="shared" si="16"/>
        <v>83002</v>
      </c>
      <c r="J50" s="7">
        <v>210</v>
      </c>
      <c r="K50" s="40">
        <f t="shared" si="12"/>
        <v>83212</v>
      </c>
    </row>
    <row r="51" spans="1:11" x14ac:dyDescent="0.25">
      <c r="A51" s="36" t="s">
        <v>4</v>
      </c>
      <c r="B51" s="58">
        <v>1</v>
      </c>
      <c r="C51" s="37">
        <v>1</v>
      </c>
      <c r="D51" s="8">
        <v>1</v>
      </c>
      <c r="E51" s="37">
        <v>1</v>
      </c>
      <c r="F51" s="8">
        <v>1</v>
      </c>
      <c r="G51" s="38">
        <v>1</v>
      </c>
      <c r="H51" s="41">
        <f t="shared" si="11"/>
        <v>6</v>
      </c>
      <c r="I51" s="8">
        <f t="shared" si="16"/>
        <v>83001</v>
      </c>
      <c r="J51" s="7">
        <v>210</v>
      </c>
      <c r="K51" s="40">
        <f t="shared" si="12"/>
        <v>83211</v>
      </c>
    </row>
    <row r="52" spans="1:11" x14ac:dyDescent="0.25">
      <c r="A52" s="42" t="s">
        <v>11</v>
      </c>
      <c r="B52" s="59">
        <f t="shared" ref="B52:G52" si="17">SUM(B46:B51)</f>
        <v>5</v>
      </c>
      <c r="C52" s="43">
        <f t="shared" si="17"/>
        <v>13</v>
      </c>
      <c r="D52" s="43">
        <f t="shared" si="17"/>
        <v>26</v>
      </c>
      <c r="E52" s="43">
        <f t="shared" si="17"/>
        <v>8</v>
      </c>
      <c r="F52" s="43">
        <f t="shared" si="17"/>
        <v>19</v>
      </c>
      <c r="G52" s="43">
        <f t="shared" si="17"/>
        <v>12</v>
      </c>
      <c r="H52" s="42">
        <f t="shared" si="11"/>
        <v>83</v>
      </c>
      <c r="I52" s="44">
        <f>H52*1000</f>
        <v>83000</v>
      </c>
      <c r="J52" s="7">
        <v>210</v>
      </c>
      <c r="K52" s="40">
        <f t="shared" si="12"/>
        <v>83210</v>
      </c>
    </row>
    <row r="53" spans="1:11" x14ac:dyDescent="0.25">
      <c r="A53" s="36" t="s">
        <v>2</v>
      </c>
      <c r="B53" s="60"/>
      <c r="C53" s="9"/>
      <c r="D53" s="46"/>
      <c r="E53" s="9"/>
      <c r="F53" s="46"/>
      <c r="G53" s="47"/>
      <c r="H53" s="41">
        <f t="shared" si="11"/>
        <v>0</v>
      </c>
      <c r="I53" s="8">
        <f t="shared" ref="I53:I58" si="18">I54+1</f>
        <v>75006</v>
      </c>
      <c r="J53" s="7">
        <v>280</v>
      </c>
      <c r="K53" s="40">
        <f t="shared" si="12"/>
        <v>75286</v>
      </c>
    </row>
    <row r="54" spans="1:11" x14ac:dyDescent="0.25">
      <c r="A54" s="36" t="s">
        <v>28</v>
      </c>
      <c r="B54" s="58">
        <v>5</v>
      </c>
      <c r="C54" s="37"/>
      <c r="E54" s="37"/>
      <c r="F54" s="8">
        <v>10</v>
      </c>
      <c r="G54" s="38"/>
      <c r="H54" s="41">
        <f t="shared" si="11"/>
        <v>15</v>
      </c>
      <c r="I54" s="8">
        <f t="shared" si="18"/>
        <v>75005</v>
      </c>
      <c r="J54" s="7">
        <v>280</v>
      </c>
      <c r="K54" s="40">
        <f t="shared" si="12"/>
        <v>75285</v>
      </c>
    </row>
    <row r="55" spans="1:11" x14ac:dyDescent="0.25">
      <c r="A55" s="36" t="s">
        <v>3</v>
      </c>
      <c r="B55" s="58"/>
      <c r="C55" s="37">
        <v>5</v>
      </c>
      <c r="E55" s="37"/>
      <c r="F55" s="8">
        <v>6</v>
      </c>
      <c r="G55" s="38">
        <v>8</v>
      </c>
      <c r="H55" s="41">
        <f t="shared" si="11"/>
        <v>19</v>
      </c>
      <c r="I55" s="8">
        <f t="shared" si="18"/>
        <v>75004</v>
      </c>
      <c r="J55" s="7">
        <v>280</v>
      </c>
      <c r="K55" s="40">
        <f t="shared" si="12"/>
        <v>75284</v>
      </c>
    </row>
    <row r="56" spans="1:11" x14ac:dyDescent="0.25">
      <c r="A56" s="36" t="s">
        <v>26</v>
      </c>
      <c r="B56" s="58"/>
      <c r="C56" s="37">
        <v>11</v>
      </c>
      <c r="D56" s="8">
        <v>10</v>
      </c>
      <c r="E56" s="37">
        <v>3</v>
      </c>
      <c r="G56" s="38">
        <v>11</v>
      </c>
      <c r="H56" s="41">
        <f t="shared" si="11"/>
        <v>35</v>
      </c>
      <c r="I56" s="8">
        <f t="shared" si="18"/>
        <v>75003</v>
      </c>
      <c r="J56" s="7">
        <v>280</v>
      </c>
      <c r="K56" s="40">
        <f t="shared" si="12"/>
        <v>75283</v>
      </c>
    </row>
    <row r="57" spans="1:11" x14ac:dyDescent="0.25">
      <c r="A57" s="36" t="s">
        <v>30</v>
      </c>
      <c r="B57" s="58"/>
      <c r="C57" s="37"/>
      <c r="E57" s="37"/>
      <c r="G57" s="38"/>
      <c r="H57" s="41">
        <f t="shared" si="11"/>
        <v>0</v>
      </c>
      <c r="I57" s="8">
        <f t="shared" si="18"/>
        <v>75002</v>
      </c>
      <c r="J57" s="7">
        <v>280</v>
      </c>
      <c r="K57" s="40">
        <f t="shared" si="12"/>
        <v>75282</v>
      </c>
    </row>
    <row r="58" spans="1:11" x14ac:dyDescent="0.25">
      <c r="A58" s="36" t="s">
        <v>4</v>
      </c>
      <c r="B58" s="58">
        <v>1</v>
      </c>
      <c r="C58" s="37">
        <v>1</v>
      </c>
      <c r="D58" s="8">
        <v>1</v>
      </c>
      <c r="E58" s="37">
        <v>1</v>
      </c>
      <c r="F58" s="8">
        <v>1</v>
      </c>
      <c r="G58" s="38">
        <v>1</v>
      </c>
      <c r="H58" s="41">
        <f t="shared" si="11"/>
        <v>6</v>
      </c>
      <c r="I58" s="8">
        <f t="shared" si="18"/>
        <v>75001</v>
      </c>
      <c r="J58" s="7">
        <v>280</v>
      </c>
      <c r="K58" s="40">
        <f t="shared" si="12"/>
        <v>75281</v>
      </c>
    </row>
    <row r="59" spans="1:11" ht="15.75" thickBot="1" x14ac:dyDescent="0.3">
      <c r="A59" s="54" t="s">
        <v>31</v>
      </c>
      <c r="B59" s="59">
        <f t="shared" ref="B59:G59" si="19">SUM(B53:B58)</f>
        <v>6</v>
      </c>
      <c r="C59" s="43">
        <f t="shared" si="19"/>
        <v>17</v>
      </c>
      <c r="D59" s="43">
        <f t="shared" si="19"/>
        <v>11</v>
      </c>
      <c r="E59" s="43">
        <f t="shared" si="19"/>
        <v>4</v>
      </c>
      <c r="F59" s="43">
        <f t="shared" si="19"/>
        <v>17</v>
      </c>
      <c r="G59" s="43">
        <f t="shared" si="19"/>
        <v>20</v>
      </c>
      <c r="H59" s="54">
        <f t="shared" si="11"/>
        <v>75</v>
      </c>
      <c r="I59" s="44">
        <f>H59*1000</f>
        <v>75000</v>
      </c>
      <c r="J59" s="7">
        <v>280</v>
      </c>
      <c r="K59" s="40">
        <f t="shared" si="12"/>
        <v>75280</v>
      </c>
    </row>
    <row r="60" spans="1:11" x14ac:dyDescent="0.25">
      <c r="A60" s="45" t="s">
        <v>2</v>
      </c>
      <c r="B60" s="60"/>
      <c r="C60" s="9"/>
      <c r="D60" s="46">
        <v>5</v>
      </c>
      <c r="E60" s="9"/>
      <c r="F60" s="46"/>
      <c r="G60" s="47"/>
      <c r="H60" s="48">
        <f t="shared" si="11"/>
        <v>5</v>
      </c>
      <c r="I60" s="8">
        <f t="shared" ref="I60:I65" si="20">I61+1</f>
        <v>70006</v>
      </c>
      <c r="J60" s="7">
        <v>20</v>
      </c>
      <c r="K60" s="40">
        <f t="shared" si="12"/>
        <v>70026</v>
      </c>
    </row>
    <row r="61" spans="1:11" x14ac:dyDescent="0.25">
      <c r="A61" s="36" t="s">
        <v>28</v>
      </c>
      <c r="B61" s="58"/>
      <c r="C61" s="37">
        <v>4</v>
      </c>
      <c r="D61" s="8">
        <v>3</v>
      </c>
      <c r="E61" s="37">
        <v>9</v>
      </c>
      <c r="F61" s="8">
        <v>1</v>
      </c>
      <c r="G61" s="38"/>
      <c r="H61" s="41">
        <f t="shared" si="11"/>
        <v>17</v>
      </c>
      <c r="I61" s="8">
        <f t="shared" si="20"/>
        <v>70005</v>
      </c>
      <c r="J61" s="7">
        <v>20</v>
      </c>
      <c r="K61" s="40">
        <f t="shared" si="12"/>
        <v>70025</v>
      </c>
    </row>
    <row r="62" spans="1:11" x14ac:dyDescent="0.25">
      <c r="A62" s="36" t="s">
        <v>3</v>
      </c>
      <c r="B62" s="58"/>
      <c r="C62" s="37"/>
      <c r="D62" s="8">
        <v>15</v>
      </c>
      <c r="E62" s="37"/>
      <c r="G62" s="38"/>
      <c r="H62" s="41">
        <f t="shared" si="11"/>
        <v>15</v>
      </c>
      <c r="I62" s="8">
        <f t="shared" si="20"/>
        <v>70004</v>
      </c>
      <c r="J62" s="7">
        <v>20</v>
      </c>
      <c r="K62" s="40">
        <f t="shared" si="12"/>
        <v>70024</v>
      </c>
    </row>
    <row r="63" spans="1:11" x14ac:dyDescent="0.25">
      <c r="A63" s="36" t="s">
        <v>26</v>
      </c>
      <c r="B63" s="58"/>
      <c r="C63" s="37">
        <v>5</v>
      </c>
      <c r="D63" s="8">
        <v>20</v>
      </c>
      <c r="E63" s="37"/>
      <c r="F63" s="8">
        <v>2</v>
      </c>
      <c r="G63" s="38"/>
      <c r="H63" s="41">
        <f t="shared" si="11"/>
        <v>27</v>
      </c>
      <c r="I63" s="8">
        <f t="shared" si="20"/>
        <v>70003</v>
      </c>
      <c r="J63" s="7">
        <v>20</v>
      </c>
      <c r="K63" s="40">
        <f t="shared" si="12"/>
        <v>70023</v>
      </c>
    </row>
    <row r="64" spans="1:11" x14ac:dyDescent="0.25">
      <c r="A64" s="36" t="s">
        <v>30</v>
      </c>
      <c r="B64" s="58"/>
      <c r="C64" s="37"/>
      <c r="E64" s="37"/>
      <c r="G64" s="38"/>
      <c r="H64" s="41">
        <f t="shared" si="11"/>
        <v>0</v>
      </c>
      <c r="I64" s="8">
        <f t="shared" si="20"/>
        <v>70002</v>
      </c>
      <c r="J64" s="7">
        <v>20</v>
      </c>
      <c r="K64" s="40">
        <f t="shared" si="12"/>
        <v>70022</v>
      </c>
    </row>
    <row r="65" spans="1:11" x14ac:dyDescent="0.25">
      <c r="A65" s="36" t="s">
        <v>4</v>
      </c>
      <c r="B65" s="58">
        <v>1</v>
      </c>
      <c r="C65" s="37">
        <v>1</v>
      </c>
      <c r="D65" s="8">
        <v>1</v>
      </c>
      <c r="E65" s="37">
        <v>1</v>
      </c>
      <c r="F65" s="8">
        <v>1</v>
      </c>
      <c r="G65" s="38">
        <v>1</v>
      </c>
      <c r="H65" s="41">
        <f t="shared" si="11"/>
        <v>6</v>
      </c>
      <c r="I65" s="8">
        <f t="shared" si="20"/>
        <v>70001</v>
      </c>
      <c r="J65" s="7">
        <v>20</v>
      </c>
      <c r="K65" s="40">
        <f t="shared" si="12"/>
        <v>70021</v>
      </c>
    </row>
    <row r="66" spans="1:11" x14ac:dyDescent="0.25">
      <c r="A66" s="42" t="s">
        <v>25</v>
      </c>
      <c r="B66" s="59">
        <f t="shared" ref="B66:G66" si="21">SUM(B60:B65)</f>
        <v>1</v>
      </c>
      <c r="C66" s="43">
        <f t="shared" si="21"/>
        <v>10</v>
      </c>
      <c r="D66" s="43">
        <f t="shared" si="21"/>
        <v>44</v>
      </c>
      <c r="E66" s="43">
        <f t="shared" si="21"/>
        <v>10</v>
      </c>
      <c r="F66" s="43">
        <f t="shared" si="21"/>
        <v>4</v>
      </c>
      <c r="G66" s="43">
        <f t="shared" si="21"/>
        <v>1</v>
      </c>
      <c r="H66" s="42">
        <f t="shared" si="11"/>
        <v>70</v>
      </c>
      <c r="I66" s="44">
        <f>H66*1000</f>
        <v>70000</v>
      </c>
      <c r="J66" s="7">
        <v>20</v>
      </c>
      <c r="K66" s="40">
        <f t="shared" si="12"/>
        <v>70020</v>
      </c>
    </row>
    <row r="67" spans="1:11" x14ac:dyDescent="0.25">
      <c r="A67" s="45" t="s">
        <v>2</v>
      </c>
      <c r="B67" s="60">
        <v>5</v>
      </c>
      <c r="C67" s="9"/>
      <c r="D67" s="46"/>
      <c r="E67" s="9">
        <v>4</v>
      </c>
      <c r="F67" s="46">
        <v>6</v>
      </c>
      <c r="G67" s="47">
        <v>5</v>
      </c>
      <c r="H67" s="48">
        <f t="shared" si="11"/>
        <v>20</v>
      </c>
      <c r="I67" s="8">
        <f t="shared" ref="I67:I72" si="22">I68+1</f>
        <v>47006</v>
      </c>
      <c r="J67" s="7">
        <v>70</v>
      </c>
      <c r="K67" s="40">
        <f t="shared" si="12"/>
        <v>47076</v>
      </c>
    </row>
    <row r="68" spans="1:11" x14ac:dyDescent="0.25">
      <c r="A68" s="36" t="s">
        <v>28</v>
      </c>
      <c r="B68" s="58">
        <v>9</v>
      </c>
      <c r="C68" s="37"/>
      <c r="E68" s="37"/>
      <c r="G68" s="38">
        <v>3</v>
      </c>
      <c r="H68" s="41">
        <f t="shared" ref="H68:H72" si="23">SUM(B68:G68)</f>
        <v>12</v>
      </c>
      <c r="I68" s="8">
        <f t="shared" si="22"/>
        <v>47005</v>
      </c>
      <c r="J68" s="7">
        <v>70</v>
      </c>
      <c r="K68" s="40">
        <f t="shared" ref="K68:K99" si="24">I68+J68</f>
        <v>47075</v>
      </c>
    </row>
    <row r="69" spans="1:11" x14ac:dyDescent="0.25">
      <c r="A69" s="36" t="s">
        <v>3</v>
      </c>
      <c r="B69" s="58"/>
      <c r="C69" s="37"/>
      <c r="E69" s="37"/>
      <c r="G69" s="38"/>
      <c r="H69" s="41">
        <f t="shared" si="23"/>
        <v>0</v>
      </c>
      <c r="I69" s="8">
        <f t="shared" si="22"/>
        <v>47004</v>
      </c>
      <c r="J69" s="7">
        <v>70</v>
      </c>
      <c r="K69" s="40">
        <f t="shared" si="24"/>
        <v>47074</v>
      </c>
    </row>
    <row r="70" spans="1:11" x14ac:dyDescent="0.25">
      <c r="A70" s="36" t="s">
        <v>26</v>
      </c>
      <c r="B70" s="58"/>
      <c r="C70" s="37"/>
      <c r="E70" s="37"/>
      <c r="G70" s="38"/>
      <c r="H70" s="41">
        <f t="shared" si="23"/>
        <v>0</v>
      </c>
      <c r="I70" s="8">
        <f t="shared" si="22"/>
        <v>47003</v>
      </c>
      <c r="J70" s="7">
        <v>70</v>
      </c>
      <c r="K70" s="40">
        <f t="shared" si="24"/>
        <v>47073</v>
      </c>
    </row>
    <row r="71" spans="1:11" x14ac:dyDescent="0.25">
      <c r="A71" s="36" t="s">
        <v>30</v>
      </c>
      <c r="B71" s="58"/>
      <c r="C71" s="37"/>
      <c r="E71" s="37">
        <v>5</v>
      </c>
      <c r="F71" s="8">
        <v>5</v>
      </c>
      <c r="G71" s="38"/>
      <c r="H71" s="41">
        <f t="shared" si="23"/>
        <v>10</v>
      </c>
      <c r="I71" s="8">
        <f t="shared" si="22"/>
        <v>47002</v>
      </c>
      <c r="J71" s="7">
        <v>70</v>
      </c>
      <c r="K71" s="40">
        <f t="shared" si="24"/>
        <v>47072</v>
      </c>
    </row>
    <row r="72" spans="1:11" x14ac:dyDescent="0.25">
      <c r="A72" s="36" t="s">
        <v>4</v>
      </c>
      <c r="B72" s="58">
        <v>1</v>
      </c>
      <c r="C72" s="37">
        <v>1</v>
      </c>
      <c r="E72" s="37">
        <v>1</v>
      </c>
      <c r="F72" s="8">
        <v>1</v>
      </c>
      <c r="G72" s="38">
        <v>1</v>
      </c>
      <c r="H72" s="41">
        <f t="shared" si="23"/>
        <v>5</v>
      </c>
      <c r="I72" s="8">
        <f t="shared" si="22"/>
        <v>47001</v>
      </c>
      <c r="J72" s="7">
        <v>70</v>
      </c>
      <c r="K72" s="40">
        <f t="shared" si="24"/>
        <v>47071</v>
      </c>
    </row>
    <row r="73" spans="1:11" x14ac:dyDescent="0.25">
      <c r="A73" s="42" t="s">
        <v>32</v>
      </c>
      <c r="B73" s="59">
        <f t="shared" ref="B73:H73" si="25">SUM(B67:B72)</f>
        <v>15</v>
      </c>
      <c r="C73" s="43">
        <f t="shared" si="25"/>
        <v>1</v>
      </c>
      <c r="D73" s="43">
        <f t="shared" si="25"/>
        <v>0</v>
      </c>
      <c r="E73" s="43">
        <f t="shared" si="25"/>
        <v>10</v>
      </c>
      <c r="F73" s="43">
        <f t="shared" si="25"/>
        <v>12</v>
      </c>
      <c r="G73" s="43">
        <f t="shared" si="25"/>
        <v>9</v>
      </c>
      <c r="H73" s="42">
        <f t="shared" si="25"/>
        <v>47</v>
      </c>
      <c r="I73" s="44">
        <f>H73*1000</f>
        <v>47000</v>
      </c>
      <c r="J73" s="7">
        <v>70</v>
      </c>
      <c r="K73" s="40">
        <f t="shared" si="24"/>
        <v>47070</v>
      </c>
    </row>
    <row r="74" spans="1:11" x14ac:dyDescent="0.25">
      <c r="A74" s="45" t="s">
        <v>2</v>
      </c>
      <c r="B74" s="60"/>
      <c r="C74" s="9"/>
      <c r="D74" s="46"/>
      <c r="E74" s="9"/>
      <c r="F74" s="46"/>
      <c r="G74" s="47"/>
      <c r="H74" s="48">
        <f t="shared" ref="H74:H105" si="26">SUM(B74:G74)</f>
        <v>0</v>
      </c>
      <c r="I74" s="8">
        <f t="shared" ref="I74:I79" si="27">I75+1</f>
        <v>45006</v>
      </c>
      <c r="J74" s="7">
        <v>110</v>
      </c>
      <c r="K74" s="40">
        <f t="shared" si="24"/>
        <v>45116</v>
      </c>
    </row>
    <row r="75" spans="1:11" x14ac:dyDescent="0.25">
      <c r="A75" s="36" t="s">
        <v>28</v>
      </c>
      <c r="B75" s="58"/>
      <c r="C75" s="37"/>
      <c r="D75" s="8">
        <v>10</v>
      </c>
      <c r="E75" s="37"/>
      <c r="G75" s="38"/>
      <c r="H75" s="41">
        <f t="shared" si="26"/>
        <v>10</v>
      </c>
      <c r="I75" s="8">
        <f t="shared" si="27"/>
        <v>45005</v>
      </c>
      <c r="J75" s="7">
        <v>110</v>
      </c>
      <c r="K75" s="40">
        <f t="shared" si="24"/>
        <v>45115</v>
      </c>
    </row>
    <row r="76" spans="1:11" x14ac:dyDescent="0.25">
      <c r="A76" s="36" t="s">
        <v>3</v>
      </c>
      <c r="B76" s="58">
        <v>3</v>
      </c>
      <c r="C76" s="37"/>
      <c r="D76" s="8">
        <v>8</v>
      </c>
      <c r="E76" s="37"/>
      <c r="G76" s="38"/>
      <c r="H76" s="41">
        <f t="shared" si="26"/>
        <v>11</v>
      </c>
      <c r="I76" s="8">
        <f t="shared" si="27"/>
        <v>45004</v>
      </c>
      <c r="J76" s="7">
        <v>110</v>
      </c>
      <c r="K76" s="40">
        <f t="shared" si="24"/>
        <v>45114</v>
      </c>
    </row>
    <row r="77" spans="1:11" x14ac:dyDescent="0.25">
      <c r="A77" s="36" t="s">
        <v>26</v>
      </c>
      <c r="B77" s="58"/>
      <c r="C77" s="37"/>
      <c r="D77" s="8">
        <v>10</v>
      </c>
      <c r="E77" s="37">
        <v>5</v>
      </c>
      <c r="F77" s="8">
        <v>3</v>
      </c>
      <c r="G77" s="38"/>
      <c r="H77" s="41">
        <f t="shared" si="26"/>
        <v>18</v>
      </c>
      <c r="I77" s="8">
        <f t="shared" si="27"/>
        <v>45003</v>
      </c>
      <c r="J77" s="7">
        <v>110</v>
      </c>
      <c r="K77" s="40">
        <f t="shared" si="24"/>
        <v>45113</v>
      </c>
    </row>
    <row r="78" spans="1:11" x14ac:dyDescent="0.25">
      <c r="A78" s="36" t="s">
        <v>30</v>
      </c>
      <c r="B78" s="58"/>
      <c r="C78" s="37"/>
      <c r="E78" s="37"/>
      <c r="G78" s="38"/>
      <c r="H78" s="41">
        <f t="shared" si="26"/>
        <v>0</v>
      </c>
      <c r="I78" s="8">
        <f t="shared" si="27"/>
        <v>45002</v>
      </c>
      <c r="J78" s="7">
        <v>110</v>
      </c>
      <c r="K78" s="40">
        <f t="shared" si="24"/>
        <v>45112</v>
      </c>
    </row>
    <row r="79" spans="1:11" x14ac:dyDescent="0.25">
      <c r="A79" s="36" t="s">
        <v>4</v>
      </c>
      <c r="B79" s="58">
        <v>1</v>
      </c>
      <c r="C79" s="37">
        <v>1</v>
      </c>
      <c r="D79" s="8">
        <v>1</v>
      </c>
      <c r="E79" s="37">
        <v>1</v>
      </c>
      <c r="F79" s="8">
        <v>1</v>
      </c>
      <c r="G79" s="38">
        <v>1</v>
      </c>
      <c r="H79" s="41">
        <f t="shared" si="26"/>
        <v>6</v>
      </c>
      <c r="I79" s="8">
        <f t="shared" si="27"/>
        <v>45001</v>
      </c>
      <c r="J79" s="7">
        <v>110</v>
      </c>
      <c r="K79" s="40">
        <f t="shared" si="24"/>
        <v>45111</v>
      </c>
    </row>
    <row r="80" spans="1:11" x14ac:dyDescent="0.25">
      <c r="A80" s="42" t="s">
        <v>8</v>
      </c>
      <c r="B80" s="59">
        <f t="shared" ref="B80:G80" si="28">SUM(B74:B79)</f>
        <v>4</v>
      </c>
      <c r="C80" s="43">
        <f t="shared" si="28"/>
        <v>1</v>
      </c>
      <c r="D80" s="43">
        <f t="shared" si="28"/>
        <v>29</v>
      </c>
      <c r="E80" s="43">
        <f t="shared" si="28"/>
        <v>6</v>
      </c>
      <c r="F80" s="43">
        <f t="shared" si="28"/>
        <v>4</v>
      </c>
      <c r="G80" s="43">
        <f t="shared" si="28"/>
        <v>1</v>
      </c>
      <c r="H80" s="42">
        <f t="shared" si="26"/>
        <v>45</v>
      </c>
      <c r="I80" s="44">
        <f>H80*1000</f>
        <v>45000</v>
      </c>
      <c r="J80" s="7">
        <v>110</v>
      </c>
      <c r="K80" s="40">
        <f t="shared" si="24"/>
        <v>45110</v>
      </c>
    </row>
    <row r="81" spans="1:11" x14ac:dyDescent="0.25">
      <c r="A81" s="45" t="s">
        <v>2</v>
      </c>
      <c r="B81" s="60">
        <v>3</v>
      </c>
      <c r="C81" s="9"/>
      <c r="D81" s="46"/>
      <c r="E81" s="9"/>
      <c r="F81" s="46"/>
      <c r="G81" s="47">
        <v>4</v>
      </c>
      <c r="H81" s="48">
        <f t="shared" si="26"/>
        <v>7</v>
      </c>
      <c r="I81" s="8">
        <f t="shared" ref="I81:I86" si="29">I82+1</f>
        <v>41006</v>
      </c>
      <c r="J81" s="7">
        <v>190</v>
      </c>
      <c r="K81" s="40">
        <f t="shared" si="24"/>
        <v>41196</v>
      </c>
    </row>
    <row r="82" spans="1:11" x14ac:dyDescent="0.25">
      <c r="A82" s="36" t="s">
        <v>28</v>
      </c>
      <c r="B82" s="58">
        <v>4</v>
      </c>
      <c r="C82" s="37">
        <v>7</v>
      </c>
      <c r="E82" s="37"/>
      <c r="G82" s="38"/>
      <c r="H82" s="41">
        <f t="shared" si="26"/>
        <v>11</v>
      </c>
      <c r="I82" s="8">
        <f t="shared" si="29"/>
        <v>41005</v>
      </c>
      <c r="J82" s="7">
        <v>190</v>
      </c>
      <c r="K82" s="40">
        <f t="shared" si="24"/>
        <v>41195</v>
      </c>
    </row>
    <row r="83" spans="1:11" x14ac:dyDescent="0.25">
      <c r="A83" s="36" t="s">
        <v>3</v>
      </c>
      <c r="B83" s="58"/>
      <c r="C83" s="37"/>
      <c r="D83" s="8">
        <v>9</v>
      </c>
      <c r="E83" s="37"/>
      <c r="G83" s="38"/>
      <c r="H83" s="41">
        <f t="shared" si="26"/>
        <v>9</v>
      </c>
      <c r="I83" s="8">
        <f t="shared" si="29"/>
        <v>41004</v>
      </c>
      <c r="J83" s="7">
        <v>190</v>
      </c>
      <c r="K83" s="40">
        <f t="shared" si="24"/>
        <v>41194</v>
      </c>
    </row>
    <row r="84" spans="1:11" x14ac:dyDescent="0.25">
      <c r="A84" s="36" t="s">
        <v>26</v>
      </c>
      <c r="B84" s="58">
        <v>8</v>
      </c>
      <c r="C84" s="37"/>
      <c r="E84" s="37"/>
      <c r="G84" s="38"/>
      <c r="H84" s="41">
        <f t="shared" si="26"/>
        <v>8</v>
      </c>
      <c r="I84" s="8">
        <f t="shared" si="29"/>
        <v>41003</v>
      </c>
      <c r="J84" s="7">
        <v>190</v>
      </c>
      <c r="K84" s="40">
        <f t="shared" si="24"/>
        <v>41193</v>
      </c>
    </row>
    <row r="85" spans="1:11" x14ac:dyDescent="0.25">
      <c r="A85" s="36" t="s">
        <v>30</v>
      </c>
      <c r="B85" s="58"/>
      <c r="C85" s="37"/>
      <c r="E85" s="37"/>
      <c r="G85" s="38"/>
      <c r="H85" s="41">
        <f t="shared" si="26"/>
        <v>0</v>
      </c>
      <c r="I85" s="8">
        <f t="shared" si="29"/>
        <v>41002</v>
      </c>
      <c r="J85" s="7">
        <v>190</v>
      </c>
      <c r="K85" s="40">
        <f t="shared" si="24"/>
        <v>41192</v>
      </c>
    </row>
    <row r="86" spans="1:11" x14ac:dyDescent="0.25">
      <c r="A86" s="36" t="s">
        <v>4</v>
      </c>
      <c r="B86" s="58">
        <v>1</v>
      </c>
      <c r="C86" s="37">
        <v>1</v>
      </c>
      <c r="D86" s="8">
        <v>1</v>
      </c>
      <c r="E86" s="37">
        <v>1</v>
      </c>
      <c r="F86" s="8">
        <v>1</v>
      </c>
      <c r="G86" s="38">
        <v>1</v>
      </c>
      <c r="H86" s="41">
        <f t="shared" si="26"/>
        <v>6</v>
      </c>
      <c r="I86" s="8">
        <f t="shared" si="29"/>
        <v>41001</v>
      </c>
      <c r="J86" s="7">
        <v>190</v>
      </c>
      <c r="K86" s="40">
        <f t="shared" si="24"/>
        <v>41191</v>
      </c>
    </row>
    <row r="87" spans="1:11" x14ac:dyDescent="0.25">
      <c r="A87" s="42" t="s">
        <v>38</v>
      </c>
      <c r="B87" s="59">
        <f t="shared" ref="B87:G87" si="30">SUM(B81:B86)</f>
        <v>16</v>
      </c>
      <c r="C87" s="43">
        <f t="shared" si="30"/>
        <v>8</v>
      </c>
      <c r="D87" s="43">
        <f t="shared" si="30"/>
        <v>10</v>
      </c>
      <c r="E87" s="43">
        <f t="shared" si="30"/>
        <v>1</v>
      </c>
      <c r="F87" s="43">
        <f t="shared" si="30"/>
        <v>1</v>
      </c>
      <c r="G87" s="43">
        <f t="shared" si="30"/>
        <v>5</v>
      </c>
      <c r="H87" s="42">
        <f t="shared" si="26"/>
        <v>41</v>
      </c>
      <c r="I87" s="44">
        <f>H87*1000</f>
        <v>41000</v>
      </c>
      <c r="J87" s="7">
        <v>190</v>
      </c>
      <c r="K87" s="40">
        <f t="shared" si="24"/>
        <v>41190</v>
      </c>
    </row>
    <row r="88" spans="1:11" x14ac:dyDescent="0.25">
      <c r="A88" s="45" t="s">
        <v>2</v>
      </c>
      <c r="B88" s="60"/>
      <c r="C88" s="9"/>
      <c r="D88" s="46"/>
      <c r="E88" s="9"/>
      <c r="F88" s="46"/>
      <c r="G88" s="47"/>
      <c r="H88" s="48">
        <f t="shared" si="26"/>
        <v>0</v>
      </c>
      <c r="I88" s="8">
        <f t="shared" ref="I88:I93" si="31">I89+1</f>
        <v>40006</v>
      </c>
      <c r="J88" s="7">
        <v>220</v>
      </c>
      <c r="K88" s="40">
        <f t="shared" si="24"/>
        <v>40226</v>
      </c>
    </row>
    <row r="89" spans="1:11" x14ac:dyDescent="0.25">
      <c r="A89" s="36" t="s">
        <v>28</v>
      </c>
      <c r="B89" s="58">
        <v>7</v>
      </c>
      <c r="C89" s="37"/>
      <c r="E89" s="37"/>
      <c r="G89" s="38">
        <v>6</v>
      </c>
      <c r="H89" s="41">
        <f t="shared" si="26"/>
        <v>13</v>
      </c>
      <c r="I89" s="8">
        <f t="shared" si="31"/>
        <v>40005</v>
      </c>
      <c r="J89" s="7">
        <v>220</v>
      </c>
      <c r="K89" s="40">
        <f t="shared" si="24"/>
        <v>40225</v>
      </c>
    </row>
    <row r="90" spans="1:11" x14ac:dyDescent="0.25">
      <c r="A90" s="36" t="s">
        <v>3</v>
      </c>
      <c r="B90" s="58">
        <v>6</v>
      </c>
      <c r="C90" s="37"/>
      <c r="E90" s="37">
        <v>6</v>
      </c>
      <c r="G90" s="38">
        <v>5</v>
      </c>
      <c r="H90" s="41">
        <f t="shared" si="26"/>
        <v>17</v>
      </c>
      <c r="I90" s="8">
        <f t="shared" si="31"/>
        <v>40004</v>
      </c>
      <c r="J90" s="7">
        <v>220</v>
      </c>
      <c r="K90" s="40">
        <f t="shared" si="24"/>
        <v>40224</v>
      </c>
    </row>
    <row r="91" spans="1:11" x14ac:dyDescent="0.25">
      <c r="A91" s="36" t="s">
        <v>26</v>
      </c>
      <c r="B91" s="58"/>
      <c r="C91" s="37"/>
      <c r="E91" s="37"/>
      <c r="F91" s="8">
        <v>4</v>
      </c>
      <c r="G91" s="38"/>
      <c r="H91" s="41">
        <f t="shared" si="26"/>
        <v>4</v>
      </c>
      <c r="I91" s="8">
        <f t="shared" si="31"/>
        <v>40003</v>
      </c>
      <c r="J91" s="7">
        <v>220</v>
      </c>
      <c r="K91" s="40">
        <f t="shared" si="24"/>
        <v>40223</v>
      </c>
    </row>
    <row r="92" spans="1:11" x14ac:dyDescent="0.25">
      <c r="A92" s="36" t="s">
        <v>30</v>
      </c>
      <c r="B92" s="58"/>
      <c r="C92" s="37"/>
      <c r="E92" s="37"/>
      <c r="G92" s="38"/>
      <c r="H92" s="41">
        <f t="shared" si="26"/>
        <v>0</v>
      </c>
      <c r="I92" s="8">
        <f t="shared" si="31"/>
        <v>40002</v>
      </c>
      <c r="J92" s="7">
        <v>220</v>
      </c>
      <c r="K92" s="40">
        <f t="shared" si="24"/>
        <v>40222</v>
      </c>
    </row>
    <row r="93" spans="1:11" x14ac:dyDescent="0.25">
      <c r="A93" s="36" t="s">
        <v>4</v>
      </c>
      <c r="B93" s="58">
        <v>1</v>
      </c>
      <c r="C93" s="37">
        <v>1</v>
      </c>
      <c r="D93" s="8">
        <v>1</v>
      </c>
      <c r="E93" s="37">
        <v>1</v>
      </c>
      <c r="F93" s="8">
        <v>1</v>
      </c>
      <c r="G93" s="38">
        <v>1</v>
      </c>
      <c r="H93" s="41">
        <f t="shared" si="26"/>
        <v>6</v>
      </c>
      <c r="I93" s="8">
        <f t="shared" si="31"/>
        <v>40001</v>
      </c>
      <c r="J93" s="7">
        <v>220</v>
      </c>
      <c r="K93" s="40">
        <f t="shared" si="24"/>
        <v>40221</v>
      </c>
    </row>
    <row r="94" spans="1:11" x14ac:dyDescent="0.25">
      <c r="A94" s="42" t="s">
        <v>34</v>
      </c>
      <c r="B94" s="59">
        <f t="shared" ref="B94:G94" si="32">SUM(B88:B93)</f>
        <v>14</v>
      </c>
      <c r="C94" s="43">
        <f t="shared" si="32"/>
        <v>1</v>
      </c>
      <c r="D94" s="43">
        <f t="shared" si="32"/>
        <v>1</v>
      </c>
      <c r="E94" s="43">
        <f t="shared" si="32"/>
        <v>7</v>
      </c>
      <c r="F94" s="43">
        <f t="shared" si="32"/>
        <v>5</v>
      </c>
      <c r="G94" s="43">
        <f t="shared" si="32"/>
        <v>12</v>
      </c>
      <c r="H94" s="42">
        <f t="shared" si="26"/>
        <v>40</v>
      </c>
      <c r="I94" s="44">
        <f>H94*1000</f>
        <v>40000</v>
      </c>
      <c r="J94" s="7">
        <v>220</v>
      </c>
      <c r="K94" s="40">
        <f t="shared" si="24"/>
        <v>40220</v>
      </c>
    </row>
    <row r="95" spans="1:11" x14ac:dyDescent="0.25">
      <c r="A95" s="45" t="s">
        <v>2</v>
      </c>
      <c r="B95" s="60"/>
      <c r="C95" s="9"/>
      <c r="D95" s="46"/>
      <c r="E95" s="9"/>
      <c r="F95" s="46"/>
      <c r="G95" s="47"/>
      <c r="H95" s="48">
        <f t="shared" si="26"/>
        <v>0</v>
      </c>
      <c r="I95" s="8">
        <f t="shared" ref="I95:I100" si="33">I96+1</f>
        <v>38006</v>
      </c>
      <c r="J95" s="7">
        <v>150</v>
      </c>
      <c r="K95" s="40">
        <f t="shared" si="24"/>
        <v>38156</v>
      </c>
    </row>
    <row r="96" spans="1:11" x14ac:dyDescent="0.25">
      <c r="A96" s="36" t="s">
        <v>28</v>
      </c>
      <c r="B96" s="58"/>
      <c r="C96" s="37"/>
      <c r="E96" s="37"/>
      <c r="G96" s="38"/>
      <c r="H96" s="41">
        <f t="shared" si="26"/>
        <v>0</v>
      </c>
      <c r="I96" s="8">
        <f t="shared" si="33"/>
        <v>38005</v>
      </c>
      <c r="J96" s="7">
        <v>150</v>
      </c>
      <c r="K96" s="40">
        <f t="shared" si="24"/>
        <v>38155</v>
      </c>
    </row>
    <row r="97" spans="1:11" x14ac:dyDescent="0.25">
      <c r="A97" s="36" t="s">
        <v>3</v>
      </c>
      <c r="B97" s="58">
        <v>7</v>
      </c>
      <c r="C97" s="37"/>
      <c r="D97" s="8">
        <v>3</v>
      </c>
      <c r="E97" s="37">
        <v>8</v>
      </c>
      <c r="G97" s="38"/>
      <c r="H97" s="41">
        <f t="shared" si="26"/>
        <v>18</v>
      </c>
      <c r="I97" s="8">
        <f t="shared" si="33"/>
        <v>38004</v>
      </c>
      <c r="J97" s="7">
        <v>150</v>
      </c>
      <c r="K97" s="40">
        <f t="shared" si="24"/>
        <v>38154</v>
      </c>
    </row>
    <row r="98" spans="1:11" x14ac:dyDescent="0.25">
      <c r="A98" s="36" t="s">
        <v>26</v>
      </c>
      <c r="B98" s="58"/>
      <c r="C98" s="37">
        <v>4</v>
      </c>
      <c r="D98" s="8">
        <v>10</v>
      </c>
      <c r="E98" s="37"/>
      <c r="G98" s="38"/>
      <c r="H98" s="41">
        <f t="shared" si="26"/>
        <v>14</v>
      </c>
      <c r="I98" s="8">
        <f t="shared" si="33"/>
        <v>38003</v>
      </c>
      <c r="J98" s="7">
        <v>150</v>
      </c>
      <c r="K98" s="40">
        <f t="shared" si="24"/>
        <v>38153</v>
      </c>
    </row>
    <row r="99" spans="1:11" x14ac:dyDescent="0.25">
      <c r="A99" s="36" t="s">
        <v>30</v>
      </c>
      <c r="B99" s="58"/>
      <c r="C99" s="37"/>
      <c r="E99" s="37"/>
      <c r="G99" s="38"/>
      <c r="H99" s="41">
        <f t="shared" si="26"/>
        <v>0</v>
      </c>
      <c r="I99" s="8">
        <f t="shared" si="33"/>
        <v>38002</v>
      </c>
      <c r="J99" s="7">
        <v>150</v>
      </c>
      <c r="K99" s="40">
        <f t="shared" si="24"/>
        <v>38152</v>
      </c>
    </row>
    <row r="100" spans="1:11" x14ac:dyDescent="0.25">
      <c r="A100" s="36" t="s">
        <v>4</v>
      </c>
      <c r="B100" s="58">
        <v>1</v>
      </c>
      <c r="C100" s="37">
        <v>1</v>
      </c>
      <c r="D100" s="8">
        <v>1</v>
      </c>
      <c r="E100" s="37">
        <v>1</v>
      </c>
      <c r="F100" s="8">
        <v>1</v>
      </c>
      <c r="G100" s="38">
        <v>1</v>
      </c>
      <c r="H100" s="41">
        <f t="shared" si="26"/>
        <v>6</v>
      </c>
      <c r="I100" s="8">
        <f t="shared" si="33"/>
        <v>38001</v>
      </c>
      <c r="J100" s="7">
        <v>150</v>
      </c>
      <c r="K100" s="40">
        <f t="shared" ref="K100:K131" si="34">I100+J100</f>
        <v>38151</v>
      </c>
    </row>
    <row r="101" spans="1:11" x14ac:dyDescent="0.25">
      <c r="A101" s="42" t="s">
        <v>29</v>
      </c>
      <c r="B101" s="59">
        <f t="shared" ref="B101:G101" si="35">SUM(B95:B100)</f>
        <v>8</v>
      </c>
      <c r="C101" s="43">
        <f t="shared" si="35"/>
        <v>5</v>
      </c>
      <c r="D101" s="43">
        <f t="shared" si="35"/>
        <v>14</v>
      </c>
      <c r="E101" s="43">
        <f t="shared" si="35"/>
        <v>9</v>
      </c>
      <c r="F101" s="43">
        <f t="shared" si="35"/>
        <v>1</v>
      </c>
      <c r="G101" s="43">
        <f t="shared" si="35"/>
        <v>1</v>
      </c>
      <c r="H101" s="42">
        <f t="shared" si="26"/>
        <v>38</v>
      </c>
      <c r="I101" s="44">
        <f>H101*1000</f>
        <v>38000</v>
      </c>
      <c r="J101" s="7">
        <v>150</v>
      </c>
      <c r="K101" s="40">
        <f t="shared" si="34"/>
        <v>38150</v>
      </c>
    </row>
    <row r="102" spans="1:11" x14ac:dyDescent="0.25">
      <c r="A102" s="45" t="s">
        <v>2</v>
      </c>
      <c r="B102" s="60">
        <v>10</v>
      </c>
      <c r="C102" s="9">
        <v>2</v>
      </c>
      <c r="D102" s="46"/>
      <c r="E102" s="9"/>
      <c r="F102" s="46"/>
      <c r="G102" s="47">
        <v>1</v>
      </c>
      <c r="H102" s="48">
        <f t="shared" si="26"/>
        <v>13</v>
      </c>
      <c r="I102" s="8">
        <f t="shared" ref="I102:I107" si="36">I103+1</f>
        <v>35006</v>
      </c>
      <c r="J102" s="7">
        <v>170</v>
      </c>
      <c r="K102" s="40">
        <f t="shared" si="34"/>
        <v>35176</v>
      </c>
    </row>
    <row r="103" spans="1:11" x14ac:dyDescent="0.25">
      <c r="A103" s="36" t="s">
        <v>28</v>
      </c>
      <c r="B103" s="58"/>
      <c r="C103" s="37"/>
      <c r="E103" s="37"/>
      <c r="G103" s="38"/>
      <c r="H103" s="41">
        <f t="shared" si="26"/>
        <v>0</v>
      </c>
      <c r="I103" s="8">
        <f t="shared" si="36"/>
        <v>35005</v>
      </c>
      <c r="J103" s="7">
        <v>170</v>
      </c>
      <c r="K103" s="40">
        <f t="shared" si="34"/>
        <v>35175</v>
      </c>
    </row>
    <row r="104" spans="1:11" x14ac:dyDescent="0.25">
      <c r="A104" s="36" t="s">
        <v>3</v>
      </c>
      <c r="B104" s="58">
        <v>5</v>
      </c>
      <c r="C104" s="37">
        <v>2</v>
      </c>
      <c r="E104" s="37"/>
      <c r="F104" s="8">
        <v>4</v>
      </c>
      <c r="G104" s="38"/>
      <c r="H104" s="41">
        <f t="shared" si="26"/>
        <v>11</v>
      </c>
      <c r="I104" s="8">
        <f t="shared" si="36"/>
        <v>35004</v>
      </c>
      <c r="J104" s="7">
        <v>170</v>
      </c>
      <c r="K104" s="40">
        <f t="shared" si="34"/>
        <v>35174</v>
      </c>
    </row>
    <row r="105" spans="1:11" x14ac:dyDescent="0.25">
      <c r="A105" s="36" t="s">
        <v>26</v>
      </c>
      <c r="B105" s="58"/>
      <c r="C105" s="37"/>
      <c r="E105" s="37"/>
      <c r="G105" s="38"/>
      <c r="H105" s="41">
        <f t="shared" si="26"/>
        <v>0</v>
      </c>
      <c r="I105" s="8">
        <f t="shared" si="36"/>
        <v>35003</v>
      </c>
      <c r="J105" s="7">
        <v>170</v>
      </c>
      <c r="K105" s="40">
        <f t="shared" si="34"/>
        <v>35173</v>
      </c>
    </row>
    <row r="106" spans="1:11" x14ac:dyDescent="0.25">
      <c r="A106" s="36" t="s">
        <v>30</v>
      </c>
      <c r="B106" s="58"/>
      <c r="C106" s="37"/>
      <c r="E106" s="37"/>
      <c r="G106" s="38">
        <v>5</v>
      </c>
      <c r="H106" s="41">
        <f t="shared" ref="H106:H137" si="37">SUM(B106:G106)</f>
        <v>5</v>
      </c>
      <c r="I106" s="8">
        <f t="shared" si="36"/>
        <v>35002</v>
      </c>
      <c r="J106" s="7">
        <v>170</v>
      </c>
      <c r="K106" s="40">
        <f t="shared" si="34"/>
        <v>35172</v>
      </c>
    </row>
    <row r="107" spans="1:11" x14ac:dyDescent="0.25">
      <c r="A107" s="36" t="s">
        <v>4</v>
      </c>
      <c r="B107" s="58">
        <v>1</v>
      </c>
      <c r="C107" s="37">
        <v>1</v>
      </c>
      <c r="D107" s="8">
        <v>1</v>
      </c>
      <c r="E107" s="37">
        <v>1</v>
      </c>
      <c r="F107" s="8">
        <v>1</v>
      </c>
      <c r="G107" s="38">
        <v>1</v>
      </c>
      <c r="H107" s="41">
        <f t="shared" si="37"/>
        <v>6</v>
      </c>
      <c r="I107" s="8">
        <f t="shared" si="36"/>
        <v>35001</v>
      </c>
      <c r="J107" s="7">
        <v>170</v>
      </c>
      <c r="K107" s="40">
        <f t="shared" si="34"/>
        <v>35171</v>
      </c>
    </row>
    <row r="108" spans="1:11" x14ac:dyDescent="0.25">
      <c r="A108" s="42" t="s">
        <v>33</v>
      </c>
      <c r="B108" s="59">
        <f t="shared" ref="B108:G108" si="38">SUM(B102:B107)</f>
        <v>16</v>
      </c>
      <c r="C108" s="43">
        <f t="shared" si="38"/>
        <v>5</v>
      </c>
      <c r="D108" s="43">
        <f t="shared" si="38"/>
        <v>1</v>
      </c>
      <c r="E108" s="43">
        <f t="shared" si="38"/>
        <v>1</v>
      </c>
      <c r="F108" s="43">
        <f t="shared" si="38"/>
        <v>5</v>
      </c>
      <c r="G108" s="43">
        <f t="shared" si="38"/>
        <v>7</v>
      </c>
      <c r="H108" s="42">
        <f t="shared" si="37"/>
        <v>35</v>
      </c>
      <c r="I108" s="44">
        <f>H108*1000</f>
        <v>35000</v>
      </c>
      <c r="J108" s="7">
        <v>170</v>
      </c>
      <c r="K108" s="40">
        <f t="shared" si="34"/>
        <v>35170</v>
      </c>
    </row>
    <row r="109" spans="1:11" x14ac:dyDescent="0.25">
      <c r="A109" s="45" t="s">
        <v>2</v>
      </c>
      <c r="B109" s="60"/>
      <c r="C109" s="9"/>
      <c r="D109" s="46"/>
      <c r="E109" s="9"/>
      <c r="F109" s="46"/>
      <c r="G109" s="47"/>
      <c r="H109" s="48">
        <f t="shared" si="37"/>
        <v>0</v>
      </c>
      <c r="I109" s="8">
        <f t="shared" ref="I109:I114" si="39">I110+1</f>
        <v>22006</v>
      </c>
      <c r="J109" s="7">
        <v>200</v>
      </c>
      <c r="K109" s="40">
        <f t="shared" si="34"/>
        <v>22206</v>
      </c>
    </row>
    <row r="110" spans="1:11" x14ac:dyDescent="0.25">
      <c r="A110" s="36" t="s">
        <v>28</v>
      </c>
      <c r="B110" s="58"/>
      <c r="C110" s="37"/>
      <c r="E110" s="37"/>
      <c r="G110" s="38"/>
      <c r="H110" s="41">
        <f t="shared" si="37"/>
        <v>0</v>
      </c>
      <c r="I110" s="8">
        <f t="shared" si="39"/>
        <v>22005</v>
      </c>
      <c r="J110" s="7">
        <v>200</v>
      </c>
      <c r="K110" s="40">
        <f t="shared" si="34"/>
        <v>22205</v>
      </c>
    </row>
    <row r="111" spans="1:11" x14ac:dyDescent="0.25">
      <c r="A111" s="36" t="s">
        <v>3</v>
      </c>
      <c r="B111" s="58"/>
      <c r="C111" s="37"/>
      <c r="E111" s="37"/>
      <c r="F111" s="8">
        <v>7</v>
      </c>
      <c r="G111" s="38"/>
      <c r="H111" s="41">
        <f t="shared" si="37"/>
        <v>7</v>
      </c>
      <c r="I111" s="8">
        <f t="shared" si="39"/>
        <v>22004</v>
      </c>
      <c r="J111" s="7">
        <v>200</v>
      </c>
      <c r="K111" s="40">
        <f t="shared" si="34"/>
        <v>22204</v>
      </c>
    </row>
    <row r="112" spans="1:11" x14ac:dyDescent="0.25">
      <c r="A112" s="36" t="s">
        <v>26</v>
      </c>
      <c r="B112" s="58">
        <v>2</v>
      </c>
      <c r="C112" s="37">
        <v>6</v>
      </c>
      <c r="E112" s="37">
        <v>1</v>
      </c>
      <c r="G112" s="38"/>
      <c r="H112" s="41">
        <f t="shared" si="37"/>
        <v>9</v>
      </c>
      <c r="I112" s="8">
        <f t="shared" si="39"/>
        <v>22003</v>
      </c>
      <c r="J112" s="7">
        <v>200</v>
      </c>
      <c r="K112" s="40">
        <f t="shared" si="34"/>
        <v>22203</v>
      </c>
    </row>
    <row r="113" spans="1:11" x14ac:dyDescent="0.25">
      <c r="A113" s="36" t="s">
        <v>30</v>
      </c>
      <c r="B113" s="58"/>
      <c r="C113" s="37"/>
      <c r="E113" s="37"/>
      <c r="G113" s="38"/>
      <c r="H113" s="41">
        <f t="shared" si="37"/>
        <v>0</v>
      </c>
      <c r="I113" s="8">
        <f t="shared" si="39"/>
        <v>22002</v>
      </c>
      <c r="J113" s="7">
        <v>200</v>
      </c>
      <c r="K113" s="40">
        <f t="shared" si="34"/>
        <v>22202</v>
      </c>
    </row>
    <row r="114" spans="1:11" x14ac:dyDescent="0.25">
      <c r="A114" s="36" t="s">
        <v>4</v>
      </c>
      <c r="B114" s="58">
        <v>1</v>
      </c>
      <c r="C114" s="37">
        <v>1</v>
      </c>
      <c r="D114" s="8">
        <v>1</v>
      </c>
      <c r="E114" s="37">
        <v>1</v>
      </c>
      <c r="F114" s="8">
        <v>1</v>
      </c>
      <c r="G114" s="38">
        <v>1</v>
      </c>
      <c r="H114" s="41">
        <f t="shared" si="37"/>
        <v>6</v>
      </c>
      <c r="I114" s="8">
        <f t="shared" si="39"/>
        <v>22001</v>
      </c>
      <c r="J114" s="7">
        <v>200</v>
      </c>
      <c r="K114" s="40">
        <f t="shared" si="34"/>
        <v>22201</v>
      </c>
    </row>
    <row r="115" spans="1:11" x14ac:dyDescent="0.25">
      <c r="A115" s="42" t="s">
        <v>18</v>
      </c>
      <c r="B115" s="59">
        <f t="shared" ref="B115:G115" si="40">SUM(B109:B114)</f>
        <v>3</v>
      </c>
      <c r="C115" s="43">
        <f t="shared" si="40"/>
        <v>7</v>
      </c>
      <c r="D115" s="43">
        <f t="shared" si="40"/>
        <v>1</v>
      </c>
      <c r="E115" s="43">
        <f t="shared" si="40"/>
        <v>2</v>
      </c>
      <c r="F115" s="43">
        <f t="shared" si="40"/>
        <v>8</v>
      </c>
      <c r="G115" s="43">
        <f t="shared" si="40"/>
        <v>1</v>
      </c>
      <c r="H115" s="42">
        <f t="shared" si="37"/>
        <v>22</v>
      </c>
      <c r="I115" s="44">
        <f>H115*1000</f>
        <v>22000</v>
      </c>
      <c r="J115" s="7">
        <v>200</v>
      </c>
      <c r="K115" s="40">
        <f t="shared" si="34"/>
        <v>22200</v>
      </c>
    </row>
    <row r="116" spans="1:11" x14ac:dyDescent="0.25">
      <c r="A116" s="45" t="s">
        <v>2</v>
      </c>
      <c r="B116" s="60"/>
      <c r="C116" s="9"/>
      <c r="D116" s="46">
        <v>2</v>
      </c>
      <c r="E116" s="9"/>
      <c r="F116" s="46"/>
      <c r="G116" s="47"/>
      <c r="H116" s="48">
        <f t="shared" si="37"/>
        <v>2</v>
      </c>
      <c r="I116" s="8">
        <f t="shared" ref="I116:I121" si="41">I117+1</f>
        <v>21006</v>
      </c>
      <c r="J116" s="7">
        <v>80</v>
      </c>
      <c r="K116" s="40">
        <f t="shared" si="34"/>
        <v>21086</v>
      </c>
    </row>
    <row r="117" spans="1:11" x14ac:dyDescent="0.25">
      <c r="A117" s="36" t="s">
        <v>28</v>
      </c>
      <c r="B117" s="58"/>
      <c r="C117" s="37"/>
      <c r="E117" s="37"/>
      <c r="G117" s="38"/>
      <c r="H117" s="41">
        <f t="shared" si="37"/>
        <v>0</v>
      </c>
      <c r="I117" s="8">
        <f t="shared" si="41"/>
        <v>21005</v>
      </c>
      <c r="J117" s="7">
        <v>80</v>
      </c>
      <c r="K117" s="40">
        <f t="shared" si="34"/>
        <v>21085</v>
      </c>
    </row>
    <row r="118" spans="1:11" x14ac:dyDescent="0.25">
      <c r="A118" s="36" t="s">
        <v>3</v>
      </c>
      <c r="B118" s="58"/>
      <c r="C118" s="37"/>
      <c r="D118" s="8">
        <v>7</v>
      </c>
      <c r="E118" s="37">
        <v>2</v>
      </c>
      <c r="G118" s="38"/>
      <c r="H118" s="41">
        <f t="shared" si="37"/>
        <v>9</v>
      </c>
      <c r="I118" s="8">
        <f t="shared" si="41"/>
        <v>21004</v>
      </c>
      <c r="J118" s="7">
        <v>80</v>
      </c>
      <c r="K118" s="40">
        <f t="shared" si="34"/>
        <v>21084</v>
      </c>
    </row>
    <row r="119" spans="1:11" x14ac:dyDescent="0.25">
      <c r="A119" s="36" t="s">
        <v>26</v>
      </c>
      <c r="B119" s="58"/>
      <c r="C119" s="37"/>
      <c r="E119" s="37">
        <v>4</v>
      </c>
      <c r="G119" s="38">
        <v>1</v>
      </c>
      <c r="H119" s="41">
        <f t="shared" si="37"/>
        <v>5</v>
      </c>
      <c r="I119" s="8">
        <f t="shared" si="41"/>
        <v>21003</v>
      </c>
      <c r="J119" s="7">
        <v>80</v>
      </c>
      <c r="K119" s="40">
        <f t="shared" si="34"/>
        <v>21083</v>
      </c>
    </row>
    <row r="120" spans="1:11" x14ac:dyDescent="0.25">
      <c r="A120" s="36" t="s">
        <v>30</v>
      </c>
      <c r="B120" s="58"/>
      <c r="C120" s="37"/>
      <c r="E120" s="37"/>
      <c r="G120" s="38"/>
      <c r="H120" s="41">
        <f t="shared" si="37"/>
        <v>0</v>
      </c>
      <c r="I120" s="8">
        <f t="shared" si="41"/>
        <v>21002</v>
      </c>
      <c r="J120" s="7">
        <v>80</v>
      </c>
      <c r="K120" s="40">
        <f t="shared" si="34"/>
        <v>21082</v>
      </c>
    </row>
    <row r="121" spans="1:11" x14ac:dyDescent="0.25">
      <c r="A121" s="36" t="s">
        <v>4</v>
      </c>
      <c r="B121" s="58">
        <v>1</v>
      </c>
      <c r="C121" s="37">
        <v>1</v>
      </c>
      <c r="D121" s="8">
        <v>1</v>
      </c>
      <c r="E121" s="37">
        <v>1</v>
      </c>
      <c r="G121" s="38">
        <v>1</v>
      </c>
      <c r="H121" s="41">
        <f t="shared" si="37"/>
        <v>5</v>
      </c>
      <c r="I121" s="8">
        <f t="shared" si="41"/>
        <v>21001</v>
      </c>
      <c r="J121" s="7">
        <v>80</v>
      </c>
      <c r="K121" s="40">
        <f t="shared" si="34"/>
        <v>21081</v>
      </c>
    </row>
    <row r="122" spans="1:11" x14ac:dyDescent="0.25">
      <c r="A122" s="42" t="s">
        <v>36</v>
      </c>
      <c r="B122" s="59">
        <f t="shared" ref="B122:G122" si="42">SUM(B116:B121)</f>
        <v>1</v>
      </c>
      <c r="C122" s="43">
        <f t="shared" si="42"/>
        <v>1</v>
      </c>
      <c r="D122" s="43">
        <f t="shared" si="42"/>
        <v>10</v>
      </c>
      <c r="E122" s="43">
        <f t="shared" si="42"/>
        <v>7</v>
      </c>
      <c r="F122" s="43">
        <f t="shared" si="42"/>
        <v>0</v>
      </c>
      <c r="G122" s="43">
        <f t="shared" si="42"/>
        <v>2</v>
      </c>
      <c r="H122" s="42">
        <f t="shared" si="37"/>
        <v>21</v>
      </c>
      <c r="I122" s="44">
        <f>H122*1000</f>
        <v>21000</v>
      </c>
      <c r="J122" s="7">
        <v>80</v>
      </c>
      <c r="K122" s="40">
        <f t="shared" si="34"/>
        <v>21080</v>
      </c>
    </row>
    <row r="123" spans="1:11" x14ac:dyDescent="0.25">
      <c r="A123" s="45" t="s">
        <v>2</v>
      </c>
      <c r="B123" s="60"/>
      <c r="C123" s="9"/>
      <c r="E123" s="9"/>
      <c r="F123" s="46"/>
      <c r="G123" s="47"/>
      <c r="H123" s="48">
        <f t="shared" si="37"/>
        <v>0</v>
      </c>
      <c r="I123" s="8">
        <f t="shared" ref="I123:I128" si="43">I124+1</f>
        <v>18006</v>
      </c>
      <c r="J123" s="7">
        <v>30</v>
      </c>
      <c r="K123" s="40">
        <f t="shared" si="34"/>
        <v>18036</v>
      </c>
    </row>
    <row r="124" spans="1:11" x14ac:dyDescent="0.25">
      <c r="A124" s="36" t="s">
        <v>28</v>
      </c>
      <c r="B124" s="58"/>
      <c r="C124" s="37">
        <v>2</v>
      </c>
      <c r="E124" s="37">
        <v>10</v>
      </c>
      <c r="G124" s="38"/>
      <c r="H124" s="41">
        <f t="shared" si="37"/>
        <v>12</v>
      </c>
      <c r="I124" s="8">
        <f t="shared" si="43"/>
        <v>18005</v>
      </c>
      <c r="J124" s="7">
        <v>30</v>
      </c>
      <c r="K124" s="40">
        <f t="shared" si="34"/>
        <v>18035</v>
      </c>
    </row>
    <row r="125" spans="1:11" x14ac:dyDescent="0.25">
      <c r="A125" s="36" t="s">
        <v>3</v>
      </c>
      <c r="B125" s="58"/>
      <c r="C125" s="37"/>
      <c r="E125" s="37"/>
      <c r="G125" s="38"/>
      <c r="H125" s="41">
        <f t="shared" si="37"/>
        <v>0</v>
      </c>
      <c r="I125" s="8">
        <f t="shared" si="43"/>
        <v>18004</v>
      </c>
      <c r="J125" s="7">
        <v>30</v>
      </c>
      <c r="K125" s="40">
        <f t="shared" si="34"/>
        <v>18034</v>
      </c>
    </row>
    <row r="126" spans="1:11" x14ac:dyDescent="0.25">
      <c r="A126" s="36" t="s">
        <v>26</v>
      </c>
      <c r="B126" s="58"/>
      <c r="C126" s="37"/>
      <c r="E126" s="37"/>
      <c r="G126" s="38"/>
      <c r="H126" s="41">
        <f t="shared" si="37"/>
        <v>0</v>
      </c>
      <c r="I126" s="8">
        <f t="shared" si="43"/>
        <v>18003</v>
      </c>
      <c r="J126" s="7">
        <v>30</v>
      </c>
      <c r="K126" s="40">
        <f t="shared" si="34"/>
        <v>18033</v>
      </c>
    </row>
    <row r="127" spans="1:11" x14ac:dyDescent="0.25">
      <c r="A127" s="36" t="s">
        <v>30</v>
      </c>
      <c r="B127" s="58"/>
      <c r="C127" s="37"/>
      <c r="E127" s="37"/>
      <c r="G127" s="38"/>
      <c r="H127" s="41">
        <f t="shared" si="37"/>
        <v>0</v>
      </c>
      <c r="I127" s="8">
        <f t="shared" si="43"/>
        <v>18002</v>
      </c>
      <c r="J127" s="7">
        <v>30</v>
      </c>
      <c r="K127" s="40">
        <f t="shared" si="34"/>
        <v>18032</v>
      </c>
    </row>
    <row r="128" spans="1:11" x14ac:dyDescent="0.25">
      <c r="A128" s="36" t="s">
        <v>4</v>
      </c>
      <c r="B128" s="58">
        <v>1</v>
      </c>
      <c r="C128" s="37">
        <v>1</v>
      </c>
      <c r="D128" s="8">
        <v>1</v>
      </c>
      <c r="E128" s="37">
        <v>1</v>
      </c>
      <c r="F128" s="8">
        <v>1</v>
      </c>
      <c r="G128" s="38">
        <v>1</v>
      </c>
      <c r="H128" s="41">
        <f t="shared" si="37"/>
        <v>6</v>
      </c>
      <c r="I128" s="8">
        <f t="shared" si="43"/>
        <v>18001</v>
      </c>
      <c r="J128" s="7">
        <v>30</v>
      </c>
      <c r="K128" s="40">
        <f t="shared" si="34"/>
        <v>18031</v>
      </c>
    </row>
    <row r="129" spans="1:11" x14ac:dyDescent="0.25">
      <c r="A129" s="42" t="s">
        <v>17</v>
      </c>
      <c r="B129" s="59">
        <f t="shared" ref="B129:G129" si="44">SUM(B123:B128)</f>
        <v>1</v>
      </c>
      <c r="C129" s="43">
        <f t="shared" si="44"/>
        <v>3</v>
      </c>
      <c r="D129" s="43">
        <f t="shared" si="44"/>
        <v>1</v>
      </c>
      <c r="E129" s="43">
        <f t="shared" si="44"/>
        <v>11</v>
      </c>
      <c r="F129" s="43">
        <f t="shared" si="44"/>
        <v>1</v>
      </c>
      <c r="G129" s="43">
        <f t="shared" si="44"/>
        <v>1</v>
      </c>
      <c r="H129" s="42">
        <f t="shared" si="37"/>
        <v>18</v>
      </c>
      <c r="I129" s="44">
        <f>H129*1000</f>
        <v>18000</v>
      </c>
      <c r="J129" s="7">
        <v>30</v>
      </c>
      <c r="K129" s="40">
        <f t="shared" si="34"/>
        <v>18030</v>
      </c>
    </row>
    <row r="130" spans="1:11" x14ac:dyDescent="0.25">
      <c r="A130" s="45" t="s">
        <v>2</v>
      </c>
      <c r="B130" s="60"/>
      <c r="C130" s="9"/>
      <c r="D130" s="46">
        <v>1</v>
      </c>
      <c r="E130" s="9"/>
      <c r="F130" s="46"/>
      <c r="G130" s="47"/>
      <c r="H130" s="48">
        <f t="shared" si="37"/>
        <v>1</v>
      </c>
      <c r="I130" s="8">
        <f>I136+5</f>
        <v>18005</v>
      </c>
      <c r="K130" s="40">
        <f t="shared" si="34"/>
        <v>18005</v>
      </c>
    </row>
    <row r="131" spans="1:11" x14ac:dyDescent="0.25">
      <c r="A131" s="36" t="s">
        <v>28</v>
      </c>
      <c r="B131" s="58"/>
      <c r="C131" s="37"/>
      <c r="E131" s="37"/>
      <c r="G131" s="38"/>
      <c r="H131" s="41">
        <f t="shared" si="37"/>
        <v>0</v>
      </c>
      <c r="I131" s="8">
        <f>I132+1</f>
        <v>18005</v>
      </c>
      <c r="K131" s="40">
        <f t="shared" si="34"/>
        <v>18005</v>
      </c>
    </row>
    <row r="132" spans="1:11" x14ac:dyDescent="0.25">
      <c r="A132" s="36" t="s">
        <v>3</v>
      </c>
      <c r="B132" s="58">
        <v>8</v>
      </c>
      <c r="C132" s="37">
        <v>3</v>
      </c>
      <c r="E132" s="37"/>
      <c r="G132" s="38"/>
      <c r="H132" s="41">
        <f t="shared" si="37"/>
        <v>11</v>
      </c>
      <c r="I132" s="8">
        <f>I133+1</f>
        <v>18004</v>
      </c>
      <c r="K132" s="40">
        <f t="shared" ref="K132:K157" si="45">I132+J132</f>
        <v>18004</v>
      </c>
    </row>
    <row r="133" spans="1:11" x14ac:dyDescent="0.25">
      <c r="A133" s="36" t="s">
        <v>26</v>
      </c>
      <c r="B133" s="58"/>
      <c r="C133" s="37"/>
      <c r="E133" s="37"/>
      <c r="G133" s="38"/>
      <c r="H133" s="41">
        <f t="shared" si="37"/>
        <v>0</v>
      </c>
      <c r="I133" s="8">
        <f>I134+1</f>
        <v>18003</v>
      </c>
      <c r="K133" s="40">
        <f t="shared" si="45"/>
        <v>18003</v>
      </c>
    </row>
    <row r="134" spans="1:11" x14ac:dyDescent="0.25">
      <c r="A134" s="36" t="s">
        <v>30</v>
      </c>
      <c r="B134" s="58"/>
      <c r="C134" s="37"/>
      <c r="E134" s="37"/>
      <c r="G134" s="38"/>
      <c r="H134" s="41">
        <f t="shared" si="37"/>
        <v>0</v>
      </c>
      <c r="I134" s="8">
        <f>I135+1</f>
        <v>18002</v>
      </c>
      <c r="K134" s="40">
        <f t="shared" si="45"/>
        <v>18002</v>
      </c>
    </row>
    <row r="135" spans="1:11" x14ac:dyDescent="0.25">
      <c r="A135" s="36" t="s">
        <v>4</v>
      </c>
      <c r="B135" s="58">
        <v>1</v>
      </c>
      <c r="C135" s="37">
        <v>1</v>
      </c>
      <c r="D135" s="8">
        <v>1</v>
      </c>
      <c r="E135" s="37">
        <v>1</v>
      </c>
      <c r="F135" s="8">
        <v>1</v>
      </c>
      <c r="G135" s="38">
        <v>1</v>
      </c>
      <c r="H135" s="41">
        <f t="shared" si="37"/>
        <v>6</v>
      </c>
      <c r="I135" s="8">
        <f>I136+1</f>
        <v>18001</v>
      </c>
      <c r="K135" s="40">
        <f t="shared" si="45"/>
        <v>18001</v>
      </c>
    </row>
    <row r="136" spans="1:11" x14ac:dyDescent="0.25">
      <c r="A136" s="42" t="s">
        <v>9</v>
      </c>
      <c r="B136" s="59">
        <f t="shared" ref="B136:G136" si="46">SUM(B130:B135)</f>
        <v>9</v>
      </c>
      <c r="C136" s="43">
        <f t="shared" si="46"/>
        <v>4</v>
      </c>
      <c r="D136" s="43">
        <f t="shared" si="46"/>
        <v>2</v>
      </c>
      <c r="E136" s="43">
        <f t="shared" si="46"/>
        <v>1</v>
      </c>
      <c r="F136" s="43">
        <f t="shared" si="46"/>
        <v>1</v>
      </c>
      <c r="G136" s="43">
        <f t="shared" si="46"/>
        <v>1</v>
      </c>
      <c r="H136" s="42">
        <f t="shared" si="37"/>
        <v>18</v>
      </c>
      <c r="I136" s="44">
        <f>H136*1000</f>
        <v>18000</v>
      </c>
      <c r="K136" s="40">
        <f t="shared" si="45"/>
        <v>18000</v>
      </c>
    </row>
    <row r="137" spans="1:11" x14ac:dyDescent="0.25">
      <c r="A137" s="45" t="s">
        <v>2</v>
      </c>
      <c r="B137" s="60"/>
      <c r="C137" s="9"/>
      <c r="D137" s="46"/>
      <c r="E137" s="9"/>
      <c r="F137" s="46"/>
      <c r="G137" s="47"/>
      <c r="H137" s="48">
        <f t="shared" si="37"/>
        <v>0</v>
      </c>
      <c r="I137" s="8">
        <f t="shared" ref="I137:I142" si="47">I138+1</f>
        <v>7006</v>
      </c>
      <c r="J137" s="7">
        <v>40</v>
      </c>
      <c r="K137" s="40">
        <f t="shared" si="45"/>
        <v>7046</v>
      </c>
    </row>
    <row r="138" spans="1:11" x14ac:dyDescent="0.25">
      <c r="A138" s="36" t="s">
        <v>28</v>
      </c>
      <c r="B138" s="58"/>
      <c r="C138" s="37"/>
      <c r="E138" s="37"/>
      <c r="G138" s="38"/>
      <c r="H138" s="41">
        <f t="shared" ref="H138:H157" si="48">SUM(B138:G138)</f>
        <v>0</v>
      </c>
      <c r="I138" s="8">
        <f t="shared" si="47"/>
        <v>7005</v>
      </c>
      <c r="J138" s="7">
        <v>40</v>
      </c>
      <c r="K138" s="40">
        <f t="shared" si="45"/>
        <v>7045</v>
      </c>
    </row>
    <row r="139" spans="1:11" x14ac:dyDescent="0.25">
      <c r="A139" s="36" t="s">
        <v>3</v>
      </c>
      <c r="B139" s="58"/>
      <c r="C139" s="37"/>
      <c r="E139" s="37"/>
      <c r="G139" s="38"/>
      <c r="H139" s="41">
        <f t="shared" si="48"/>
        <v>0</v>
      </c>
      <c r="I139" s="8">
        <f t="shared" si="47"/>
        <v>7004</v>
      </c>
      <c r="J139" s="7">
        <v>40</v>
      </c>
      <c r="K139" s="40">
        <f t="shared" si="45"/>
        <v>7044</v>
      </c>
    </row>
    <row r="140" spans="1:11" x14ac:dyDescent="0.25">
      <c r="A140" s="36" t="s">
        <v>26</v>
      </c>
      <c r="B140" s="58"/>
      <c r="C140" s="37"/>
      <c r="E140" s="37"/>
      <c r="F140" s="8">
        <v>5</v>
      </c>
      <c r="G140" s="38"/>
      <c r="H140" s="41">
        <f t="shared" si="48"/>
        <v>5</v>
      </c>
      <c r="I140" s="8">
        <f t="shared" si="47"/>
        <v>7003</v>
      </c>
      <c r="J140" s="7">
        <v>40</v>
      </c>
      <c r="K140" s="40">
        <f t="shared" si="45"/>
        <v>7043</v>
      </c>
    </row>
    <row r="141" spans="1:11" x14ac:dyDescent="0.25">
      <c r="A141" s="36" t="s">
        <v>30</v>
      </c>
      <c r="B141" s="58"/>
      <c r="C141" s="37"/>
      <c r="E141" s="37"/>
      <c r="G141" s="38"/>
      <c r="H141" s="41">
        <f t="shared" si="48"/>
        <v>0</v>
      </c>
      <c r="I141" s="8">
        <f t="shared" si="47"/>
        <v>7002</v>
      </c>
      <c r="J141" s="7">
        <v>40</v>
      </c>
      <c r="K141" s="40">
        <f t="shared" si="45"/>
        <v>7042</v>
      </c>
    </row>
    <row r="142" spans="1:11" x14ac:dyDescent="0.25">
      <c r="A142" s="36" t="s">
        <v>4</v>
      </c>
      <c r="B142" s="58">
        <v>1</v>
      </c>
      <c r="C142" s="37"/>
      <c r="E142" s="37"/>
      <c r="F142" s="8">
        <v>1</v>
      </c>
      <c r="G142" s="38"/>
      <c r="H142" s="41">
        <f t="shared" si="48"/>
        <v>2</v>
      </c>
      <c r="I142" s="8">
        <f t="shared" si="47"/>
        <v>7001</v>
      </c>
      <c r="J142" s="7">
        <v>40</v>
      </c>
      <c r="K142" s="40">
        <f t="shared" si="45"/>
        <v>7041</v>
      </c>
    </row>
    <row r="143" spans="1:11" x14ac:dyDescent="0.25">
      <c r="A143" s="42" t="s">
        <v>47</v>
      </c>
      <c r="B143" s="59">
        <f t="shared" ref="B143:G143" si="49">SUM(B137:B142)</f>
        <v>1</v>
      </c>
      <c r="C143" s="43">
        <f t="shared" si="49"/>
        <v>0</v>
      </c>
      <c r="D143" s="43">
        <f t="shared" si="49"/>
        <v>0</v>
      </c>
      <c r="E143" s="43">
        <f t="shared" si="49"/>
        <v>0</v>
      </c>
      <c r="F143" s="43">
        <f t="shared" si="49"/>
        <v>6</v>
      </c>
      <c r="G143" s="43">
        <f t="shared" si="49"/>
        <v>0</v>
      </c>
      <c r="H143" s="42">
        <f t="shared" si="48"/>
        <v>7</v>
      </c>
      <c r="I143" s="44">
        <f>H143*1000</f>
        <v>7000</v>
      </c>
      <c r="J143" s="7">
        <v>40</v>
      </c>
      <c r="K143" s="40">
        <f t="shared" si="45"/>
        <v>7040</v>
      </c>
    </row>
    <row r="144" spans="1:11" x14ac:dyDescent="0.25">
      <c r="A144" s="45" t="s">
        <v>2</v>
      </c>
      <c r="B144" s="60"/>
      <c r="C144" s="9"/>
      <c r="D144" s="46"/>
      <c r="E144" s="9"/>
      <c r="F144" s="46"/>
      <c r="G144" s="47"/>
      <c r="H144" s="48">
        <f t="shared" si="48"/>
        <v>0</v>
      </c>
      <c r="I144" s="8">
        <f t="shared" ref="I144:I149" si="50">I145+1</f>
        <v>6006</v>
      </c>
      <c r="J144" s="7">
        <v>230</v>
      </c>
      <c r="K144" s="40">
        <f t="shared" si="45"/>
        <v>6236</v>
      </c>
    </row>
    <row r="145" spans="1:11" x14ac:dyDescent="0.25">
      <c r="A145" s="36" t="s">
        <v>28</v>
      </c>
      <c r="B145" s="58"/>
      <c r="C145" s="37"/>
      <c r="E145" s="37"/>
      <c r="G145" s="38"/>
      <c r="H145" s="41">
        <f t="shared" si="48"/>
        <v>0</v>
      </c>
      <c r="I145" s="8">
        <f t="shared" si="50"/>
        <v>6005</v>
      </c>
      <c r="J145" s="7">
        <v>230</v>
      </c>
      <c r="K145" s="40">
        <f t="shared" si="45"/>
        <v>6235</v>
      </c>
    </row>
    <row r="146" spans="1:11" x14ac:dyDescent="0.25">
      <c r="A146" s="36" t="s">
        <v>3</v>
      </c>
      <c r="B146" s="58"/>
      <c r="C146" s="37"/>
      <c r="E146" s="37"/>
      <c r="G146" s="38"/>
      <c r="H146" s="41">
        <f t="shared" si="48"/>
        <v>0</v>
      </c>
      <c r="I146" s="8">
        <f t="shared" si="50"/>
        <v>6004</v>
      </c>
      <c r="J146" s="7">
        <v>230</v>
      </c>
      <c r="K146" s="40">
        <f t="shared" si="45"/>
        <v>6234</v>
      </c>
    </row>
    <row r="147" spans="1:11" x14ac:dyDescent="0.25">
      <c r="A147" s="36" t="s">
        <v>26</v>
      </c>
      <c r="B147" s="58"/>
      <c r="C147" s="37"/>
      <c r="E147" s="37"/>
      <c r="G147" s="38"/>
      <c r="H147" s="41">
        <f t="shared" si="48"/>
        <v>0</v>
      </c>
      <c r="I147" s="8">
        <f t="shared" si="50"/>
        <v>6003</v>
      </c>
      <c r="J147" s="7">
        <v>230</v>
      </c>
      <c r="K147" s="40">
        <f t="shared" si="45"/>
        <v>6233</v>
      </c>
    </row>
    <row r="148" spans="1:11" x14ac:dyDescent="0.25">
      <c r="A148" s="36" t="s">
        <v>30</v>
      </c>
      <c r="B148" s="58"/>
      <c r="C148" s="37"/>
      <c r="E148" s="37"/>
      <c r="G148" s="38"/>
      <c r="H148" s="41">
        <f t="shared" si="48"/>
        <v>0</v>
      </c>
      <c r="I148" s="8">
        <f t="shared" si="50"/>
        <v>6002</v>
      </c>
      <c r="J148" s="7">
        <v>230</v>
      </c>
      <c r="K148" s="40">
        <f t="shared" si="45"/>
        <v>6232</v>
      </c>
    </row>
    <row r="149" spans="1:11" x14ac:dyDescent="0.25">
      <c r="A149" s="36" t="s">
        <v>4</v>
      </c>
      <c r="B149" s="58">
        <v>1</v>
      </c>
      <c r="C149" s="37">
        <v>1</v>
      </c>
      <c r="D149" s="8">
        <v>1</v>
      </c>
      <c r="E149" s="37">
        <v>1</v>
      </c>
      <c r="F149" s="8">
        <v>1</v>
      </c>
      <c r="G149" s="38">
        <v>1</v>
      </c>
      <c r="H149" s="41">
        <f t="shared" si="48"/>
        <v>6</v>
      </c>
      <c r="I149" s="8">
        <f t="shared" si="50"/>
        <v>6001</v>
      </c>
      <c r="J149" s="7">
        <v>230</v>
      </c>
      <c r="K149" s="40">
        <f t="shared" si="45"/>
        <v>6231</v>
      </c>
    </row>
    <row r="150" spans="1:11" x14ac:dyDescent="0.25">
      <c r="A150" s="42" t="s">
        <v>7</v>
      </c>
      <c r="B150" s="59">
        <f t="shared" ref="B150:G150" si="51">SUM(B144:B149)</f>
        <v>1</v>
      </c>
      <c r="C150" s="43">
        <f t="shared" si="51"/>
        <v>1</v>
      </c>
      <c r="D150" s="43">
        <f t="shared" si="51"/>
        <v>1</v>
      </c>
      <c r="E150" s="43">
        <f t="shared" si="51"/>
        <v>1</v>
      </c>
      <c r="F150" s="43">
        <f t="shared" si="51"/>
        <v>1</v>
      </c>
      <c r="G150" s="43">
        <f t="shared" si="51"/>
        <v>1</v>
      </c>
      <c r="H150" s="42">
        <f t="shared" si="48"/>
        <v>6</v>
      </c>
      <c r="I150" s="44">
        <f>H150*1000</f>
        <v>6000</v>
      </c>
      <c r="J150" s="7">
        <v>230</v>
      </c>
      <c r="K150" s="40">
        <f t="shared" si="45"/>
        <v>6230</v>
      </c>
    </row>
    <row r="151" spans="1:11" x14ac:dyDescent="0.25">
      <c r="A151" s="45" t="s">
        <v>2</v>
      </c>
      <c r="B151" s="60"/>
      <c r="C151" s="9"/>
      <c r="D151" s="46"/>
      <c r="E151" s="9"/>
      <c r="F151" s="46"/>
      <c r="G151" s="47"/>
      <c r="H151" s="48">
        <f t="shared" si="48"/>
        <v>0</v>
      </c>
      <c r="I151" s="8">
        <f t="shared" ref="I151:I156" si="52">I152+1</f>
        <v>2006</v>
      </c>
      <c r="J151" s="7">
        <v>160</v>
      </c>
      <c r="K151" s="40">
        <f t="shared" si="45"/>
        <v>2166</v>
      </c>
    </row>
    <row r="152" spans="1:11" x14ac:dyDescent="0.25">
      <c r="A152" s="36" t="s">
        <v>28</v>
      </c>
      <c r="B152" s="58"/>
      <c r="C152" s="37"/>
      <c r="E152" s="37"/>
      <c r="G152" s="38"/>
      <c r="H152" s="41">
        <f t="shared" si="48"/>
        <v>0</v>
      </c>
      <c r="I152" s="8">
        <f t="shared" si="52"/>
        <v>2005</v>
      </c>
      <c r="J152" s="7">
        <v>160</v>
      </c>
      <c r="K152" s="40">
        <f t="shared" si="45"/>
        <v>2165</v>
      </c>
    </row>
    <row r="153" spans="1:11" x14ac:dyDescent="0.25">
      <c r="A153" s="36" t="s">
        <v>3</v>
      </c>
      <c r="B153" s="58"/>
      <c r="C153" s="37"/>
      <c r="E153" s="37"/>
      <c r="G153" s="38"/>
      <c r="H153" s="41">
        <f t="shared" si="48"/>
        <v>0</v>
      </c>
      <c r="I153" s="8">
        <f t="shared" si="52"/>
        <v>2004</v>
      </c>
      <c r="J153" s="7">
        <v>160</v>
      </c>
      <c r="K153" s="40">
        <f t="shared" si="45"/>
        <v>2164</v>
      </c>
    </row>
    <row r="154" spans="1:11" x14ac:dyDescent="0.25">
      <c r="A154" s="36" t="s">
        <v>26</v>
      </c>
      <c r="B154" s="58"/>
      <c r="C154" s="37"/>
      <c r="E154" s="37"/>
      <c r="G154" s="38"/>
      <c r="H154" s="41">
        <f t="shared" si="48"/>
        <v>0</v>
      </c>
      <c r="I154" s="8">
        <f t="shared" si="52"/>
        <v>2003</v>
      </c>
      <c r="J154" s="7">
        <v>160</v>
      </c>
      <c r="K154" s="40">
        <f t="shared" si="45"/>
        <v>2163</v>
      </c>
    </row>
    <row r="155" spans="1:11" x14ac:dyDescent="0.25">
      <c r="A155" s="36" t="s">
        <v>30</v>
      </c>
      <c r="B155" s="58"/>
      <c r="C155" s="37"/>
      <c r="E155" s="37"/>
      <c r="G155" s="38"/>
      <c r="H155" s="41">
        <f t="shared" si="48"/>
        <v>0</v>
      </c>
      <c r="I155" s="8">
        <f t="shared" si="52"/>
        <v>2002</v>
      </c>
      <c r="J155" s="7">
        <v>160</v>
      </c>
      <c r="K155" s="40">
        <f t="shared" si="45"/>
        <v>2162</v>
      </c>
    </row>
    <row r="156" spans="1:11" x14ac:dyDescent="0.25">
      <c r="A156" s="36" t="s">
        <v>4</v>
      </c>
      <c r="B156" s="58"/>
      <c r="C156" s="37">
        <v>1</v>
      </c>
      <c r="D156" s="8">
        <v>1</v>
      </c>
      <c r="E156" s="37"/>
      <c r="G156" s="38"/>
      <c r="H156" s="41">
        <f t="shared" si="48"/>
        <v>2</v>
      </c>
      <c r="I156" s="8">
        <f t="shared" si="52"/>
        <v>2001</v>
      </c>
      <c r="J156" s="7">
        <v>160</v>
      </c>
      <c r="K156" s="40">
        <f t="shared" si="45"/>
        <v>2161</v>
      </c>
    </row>
    <row r="157" spans="1:11" ht="15.75" thickBot="1" x14ac:dyDescent="0.3">
      <c r="A157" s="54" t="s">
        <v>35</v>
      </c>
      <c r="B157" s="61">
        <f t="shared" ref="B157:G157" si="53">SUM(B151:B156)</f>
        <v>0</v>
      </c>
      <c r="C157" s="62">
        <f t="shared" si="53"/>
        <v>1</v>
      </c>
      <c r="D157" s="62">
        <f t="shared" si="53"/>
        <v>1</v>
      </c>
      <c r="E157" s="62">
        <f t="shared" si="53"/>
        <v>0</v>
      </c>
      <c r="F157" s="62">
        <f t="shared" si="53"/>
        <v>0</v>
      </c>
      <c r="G157" s="62">
        <f t="shared" si="53"/>
        <v>0</v>
      </c>
      <c r="H157" s="54">
        <f t="shared" si="48"/>
        <v>2</v>
      </c>
      <c r="I157" s="44">
        <f>H157*1000</f>
        <v>2000</v>
      </c>
      <c r="J157" s="7">
        <v>160</v>
      </c>
      <c r="K157" s="40">
        <f t="shared" si="45"/>
        <v>2160</v>
      </c>
    </row>
    <row r="158" spans="1:11" x14ac:dyDescent="0.25">
      <c r="I158" s="44"/>
    </row>
    <row r="159" spans="1:11" x14ac:dyDescent="0.25">
      <c r="I159" s="44"/>
    </row>
    <row r="160" spans="1:11" x14ac:dyDescent="0.25">
      <c r="I160" s="44"/>
    </row>
    <row r="161" spans="9:9" x14ac:dyDescent="0.25">
      <c r="I161" s="44"/>
    </row>
    <row r="162" spans="9:9" x14ac:dyDescent="0.25">
      <c r="I162" s="44"/>
    </row>
    <row r="163" spans="9:9" x14ac:dyDescent="0.25">
      <c r="I163" s="44"/>
    </row>
    <row r="164" spans="9:9" x14ac:dyDescent="0.25">
      <c r="I164" s="44"/>
    </row>
    <row r="165" spans="9:9" x14ac:dyDescent="0.25">
      <c r="I165" s="44"/>
    </row>
    <row r="166" spans="9:9" x14ac:dyDescent="0.25">
      <c r="I166" s="44"/>
    </row>
    <row r="167" spans="9:9" x14ac:dyDescent="0.25">
      <c r="I167" s="44"/>
    </row>
    <row r="168" spans="9:9" x14ac:dyDescent="0.25">
      <c r="I168" s="44"/>
    </row>
    <row r="169" spans="9:9" x14ac:dyDescent="0.25">
      <c r="I169" s="44"/>
    </row>
    <row r="170" spans="9:9" x14ac:dyDescent="0.25">
      <c r="I170" s="44"/>
    </row>
    <row r="171" spans="9:9" x14ac:dyDescent="0.25">
      <c r="I171" s="44"/>
    </row>
    <row r="172" spans="9:9" x14ac:dyDescent="0.25">
      <c r="I172" s="44"/>
    </row>
    <row r="173" spans="9:9" x14ac:dyDescent="0.25">
      <c r="I173" s="44"/>
    </row>
    <row r="174" spans="9:9" x14ac:dyDescent="0.25">
      <c r="I174" s="44"/>
    </row>
    <row r="175" spans="9:9" x14ac:dyDescent="0.25">
      <c r="I175" s="44"/>
    </row>
    <row r="176" spans="9:9" x14ac:dyDescent="0.25">
      <c r="I176" s="44"/>
    </row>
    <row r="177" spans="9:9" x14ac:dyDescent="0.25">
      <c r="I177" s="44"/>
    </row>
    <row r="178" spans="9:9" x14ac:dyDescent="0.25">
      <c r="I178" s="44"/>
    </row>
  </sheetData>
  <autoFilter ref="A2:K184" xr:uid="{00000000-0009-0000-0000-000000000000}">
    <sortState xmlns:xlrd2="http://schemas.microsoft.com/office/spreadsheetml/2017/richdata2" ref="A5:K178">
      <sortCondition descending="1" ref="K2:K184"/>
    </sortState>
  </autoFilter>
  <mergeCells count="6">
    <mergeCell ref="A1:H1"/>
    <mergeCell ref="K2:K3"/>
    <mergeCell ref="A2:A3"/>
    <mergeCell ref="H2:H3"/>
    <mergeCell ref="I2:I3"/>
    <mergeCell ref="J2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"/>
  <sheetViews>
    <sheetView workbookViewId="0">
      <selection activeCell="K37" sqref="K37"/>
    </sheetView>
  </sheetViews>
  <sheetFormatPr baseColWidth="10" defaultRowHeight="15" x14ac:dyDescent="0.25"/>
  <cols>
    <col min="1" max="1" width="27.28515625" style="66" customWidth="1"/>
    <col min="2" max="3" width="13.42578125" style="6" customWidth="1"/>
    <col min="4" max="4" width="13.28515625" style="6" customWidth="1"/>
    <col min="5" max="5" width="14" style="6" customWidth="1"/>
    <col min="6" max="6" width="15.28515625" style="6" customWidth="1"/>
    <col min="7" max="7" width="15.5703125" style="6" customWidth="1"/>
    <col min="8" max="8" width="11.42578125" style="6"/>
  </cols>
  <sheetData>
    <row r="1" spans="1:8" s="7" customFormat="1" ht="23.1" customHeight="1" thickBot="1" x14ac:dyDescent="0.3">
      <c r="A1" s="79" t="s">
        <v>5</v>
      </c>
      <c r="B1" s="21">
        <v>45022</v>
      </c>
      <c r="C1" s="22">
        <v>45057</v>
      </c>
      <c r="D1" s="22">
        <v>45078</v>
      </c>
      <c r="E1" s="22">
        <v>45113</v>
      </c>
      <c r="F1" s="22">
        <v>45176</v>
      </c>
      <c r="G1" s="23">
        <v>45204</v>
      </c>
      <c r="H1" s="20" t="s">
        <v>1</v>
      </c>
    </row>
    <row r="2" spans="1:8" x14ac:dyDescent="0.25">
      <c r="A2" s="68" t="s">
        <v>140</v>
      </c>
      <c r="B2" s="82"/>
      <c r="C2" s="83"/>
      <c r="D2" s="83"/>
      <c r="E2" s="83">
        <v>9</v>
      </c>
      <c r="F2" s="83">
        <v>7</v>
      </c>
      <c r="G2" s="85"/>
      <c r="H2" s="69">
        <f t="shared" ref="H2:H34" si="0">SUM(B2:G2)</f>
        <v>16</v>
      </c>
    </row>
    <row r="3" spans="1:8" x14ac:dyDescent="0.25">
      <c r="A3" s="26" t="s">
        <v>141</v>
      </c>
      <c r="B3" s="12">
        <v>10</v>
      </c>
      <c r="C3" s="3"/>
      <c r="D3" s="3"/>
      <c r="E3" s="3">
        <v>2</v>
      </c>
      <c r="F3" s="3"/>
      <c r="G3" s="73">
        <v>3</v>
      </c>
      <c r="H3" s="10">
        <f t="shared" si="0"/>
        <v>15</v>
      </c>
    </row>
    <row r="4" spans="1:8" x14ac:dyDescent="0.25">
      <c r="A4" s="26" t="s">
        <v>110</v>
      </c>
      <c r="B4" s="12"/>
      <c r="C4" s="3"/>
      <c r="D4" s="3">
        <v>9</v>
      </c>
      <c r="E4" s="3"/>
      <c r="F4" s="3">
        <v>5</v>
      </c>
      <c r="G4" s="73"/>
      <c r="H4" s="10">
        <f t="shared" si="0"/>
        <v>14</v>
      </c>
    </row>
    <row r="5" spans="1:8" x14ac:dyDescent="0.25">
      <c r="A5" s="26" t="s">
        <v>81</v>
      </c>
      <c r="B5" s="12"/>
      <c r="C5" s="3">
        <v>10</v>
      </c>
      <c r="D5" s="3"/>
      <c r="E5" s="3"/>
      <c r="F5" s="3"/>
      <c r="G5" s="73">
        <v>1</v>
      </c>
      <c r="H5" s="10">
        <f t="shared" si="0"/>
        <v>11</v>
      </c>
    </row>
    <row r="6" spans="1:8" hidden="1" x14ac:dyDescent="0.25">
      <c r="A6" s="26"/>
      <c r="B6" s="12"/>
      <c r="C6" s="3"/>
      <c r="D6" s="3"/>
      <c r="E6" s="3"/>
      <c r="F6" s="3"/>
      <c r="G6" s="73"/>
      <c r="H6" s="10">
        <f t="shared" si="0"/>
        <v>0</v>
      </c>
    </row>
    <row r="7" spans="1:8" hidden="1" x14ac:dyDescent="0.25">
      <c r="A7" s="26"/>
      <c r="B7" s="12"/>
      <c r="C7" s="3"/>
      <c r="D7" s="3"/>
      <c r="E7" s="3"/>
      <c r="F7" s="3"/>
      <c r="G7" s="73"/>
      <c r="H7" s="10">
        <f t="shared" si="0"/>
        <v>0</v>
      </c>
    </row>
    <row r="8" spans="1:8" hidden="1" x14ac:dyDescent="0.25">
      <c r="A8" s="26"/>
      <c r="B8" s="12"/>
      <c r="C8" s="3"/>
      <c r="D8" s="3"/>
      <c r="E8" s="3"/>
      <c r="F8" s="3"/>
      <c r="G8" s="73"/>
      <c r="H8" s="10">
        <f t="shared" si="0"/>
        <v>0</v>
      </c>
    </row>
    <row r="9" spans="1:8" hidden="1" x14ac:dyDescent="0.25">
      <c r="A9" s="26"/>
      <c r="B9" s="12"/>
      <c r="C9" s="3"/>
      <c r="D9" s="3"/>
      <c r="E9" s="3"/>
      <c r="F9" s="3"/>
      <c r="G9" s="73"/>
      <c r="H9" s="10">
        <f t="shared" si="0"/>
        <v>0</v>
      </c>
    </row>
    <row r="10" spans="1:8" hidden="1" x14ac:dyDescent="0.25">
      <c r="A10" s="26"/>
      <c r="B10" s="12"/>
      <c r="C10" s="3"/>
      <c r="D10" s="3"/>
      <c r="E10" s="3"/>
      <c r="F10" s="3"/>
      <c r="G10" s="73"/>
      <c r="H10" s="10">
        <f t="shared" si="0"/>
        <v>0</v>
      </c>
    </row>
    <row r="11" spans="1:8" hidden="1" x14ac:dyDescent="0.25">
      <c r="A11" s="26"/>
      <c r="B11" s="12"/>
      <c r="C11" s="3"/>
      <c r="D11" s="3"/>
      <c r="E11" s="3"/>
      <c r="F11" s="3"/>
      <c r="G11" s="73"/>
      <c r="H11" s="10">
        <f t="shared" si="0"/>
        <v>0</v>
      </c>
    </row>
    <row r="12" spans="1:8" hidden="1" x14ac:dyDescent="0.25">
      <c r="A12" s="26"/>
      <c r="B12" s="12"/>
      <c r="C12" s="3"/>
      <c r="D12" s="3"/>
      <c r="E12" s="3"/>
      <c r="F12" s="3"/>
      <c r="G12" s="73"/>
      <c r="H12" s="10">
        <f t="shared" si="0"/>
        <v>0</v>
      </c>
    </row>
    <row r="13" spans="1:8" hidden="1" x14ac:dyDescent="0.25">
      <c r="A13" s="26"/>
      <c r="B13" s="12"/>
      <c r="C13" s="3"/>
      <c r="D13" s="3"/>
      <c r="E13" s="3"/>
      <c r="F13" s="3"/>
      <c r="G13" s="73"/>
      <c r="H13" s="10">
        <f t="shared" si="0"/>
        <v>0</v>
      </c>
    </row>
    <row r="14" spans="1:8" hidden="1" x14ac:dyDescent="0.25">
      <c r="A14" s="26"/>
      <c r="B14" s="12"/>
      <c r="C14" s="3"/>
      <c r="D14" s="3"/>
      <c r="E14" s="3"/>
      <c r="F14" s="3"/>
      <c r="G14" s="73"/>
      <c r="H14" s="10">
        <f t="shared" si="0"/>
        <v>0</v>
      </c>
    </row>
    <row r="15" spans="1:8" hidden="1" x14ac:dyDescent="0.25">
      <c r="A15" s="26"/>
      <c r="B15" s="12"/>
      <c r="C15" s="3"/>
      <c r="D15" s="3"/>
      <c r="E15" s="3"/>
      <c r="F15" s="3"/>
      <c r="G15" s="73"/>
      <c r="H15" s="10">
        <f t="shared" si="0"/>
        <v>0</v>
      </c>
    </row>
    <row r="16" spans="1:8" hidden="1" x14ac:dyDescent="0.25">
      <c r="A16" s="26"/>
      <c r="B16" s="12"/>
      <c r="C16" s="3"/>
      <c r="D16" s="3"/>
      <c r="E16" s="3"/>
      <c r="F16" s="3"/>
      <c r="G16" s="73"/>
      <c r="H16" s="10">
        <f t="shared" si="0"/>
        <v>0</v>
      </c>
    </row>
    <row r="17" spans="1:8" hidden="1" x14ac:dyDescent="0.25">
      <c r="A17" s="26"/>
      <c r="B17" s="12"/>
      <c r="C17" s="3"/>
      <c r="D17" s="3"/>
      <c r="E17" s="3"/>
      <c r="F17" s="3"/>
      <c r="G17" s="73"/>
      <c r="H17" s="10">
        <f t="shared" si="0"/>
        <v>0</v>
      </c>
    </row>
    <row r="18" spans="1:8" hidden="1" x14ac:dyDescent="0.25">
      <c r="A18" s="26"/>
      <c r="B18" s="12"/>
      <c r="C18" s="3"/>
      <c r="D18" s="3"/>
      <c r="E18" s="3"/>
      <c r="F18" s="3"/>
      <c r="G18" s="73"/>
      <c r="H18" s="10">
        <f t="shared" si="0"/>
        <v>0</v>
      </c>
    </row>
    <row r="19" spans="1:8" hidden="1" x14ac:dyDescent="0.25">
      <c r="A19" s="26"/>
      <c r="B19" s="12"/>
      <c r="C19" s="3"/>
      <c r="D19" s="3"/>
      <c r="E19" s="3"/>
      <c r="F19" s="3"/>
      <c r="G19" s="73"/>
      <c r="H19" s="10">
        <f t="shared" si="0"/>
        <v>0</v>
      </c>
    </row>
    <row r="20" spans="1:8" hidden="1" x14ac:dyDescent="0.25">
      <c r="A20" s="26"/>
      <c r="B20" s="12"/>
      <c r="C20" s="3"/>
      <c r="D20" s="3"/>
      <c r="E20" s="3"/>
      <c r="F20" s="3"/>
      <c r="G20" s="73"/>
      <c r="H20" s="10">
        <f t="shared" si="0"/>
        <v>0</v>
      </c>
    </row>
    <row r="21" spans="1:8" hidden="1" x14ac:dyDescent="0.25">
      <c r="A21" s="26"/>
      <c r="B21" s="12"/>
      <c r="C21" s="3"/>
      <c r="D21" s="3"/>
      <c r="E21" s="3"/>
      <c r="F21" s="3"/>
      <c r="G21" s="73"/>
      <c r="H21" s="10">
        <f t="shared" si="0"/>
        <v>0</v>
      </c>
    </row>
    <row r="22" spans="1:8" hidden="1" x14ac:dyDescent="0.25">
      <c r="A22" s="26"/>
      <c r="B22" s="12"/>
      <c r="C22" s="3"/>
      <c r="D22" s="3"/>
      <c r="E22" s="3"/>
      <c r="F22" s="3"/>
      <c r="G22" s="73"/>
      <c r="H22" s="10">
        <f t="shared" si="0"/>
        <v>0</v>
      </c>
    </row>
    <row r="23" spans="1:8" hidden="1" x14ac:dyDescent="0.25">
      <c r="A23" s="26"/>
      <c r="B23" s="12"/>
      <c r="C23" s="3"/>
      <c r="D23" s="3"/>
      <c r="E23" s="3"/>
      <c r="F23" s="3"/>
      <c r="G23" s="73"/>
      <c r="H23" s="10">
        <f t="shared" si="0"/>
        <v>0</v>
      </c>
    </row>
    <row r="24" spans="1:8" hidden="1" x14ac:dyDescent="0.25">
      <c r="A24" s="26"/>
      <c r="B24" s="12"/>
      <c r="C24" s="3"/>
      <c r="D24" s="3"/>
      <c r="E24" s="3"/>
      <c r="F24" s="3"/>
      <c r="G24" s="73"/>
      <c r="H24" s="10">
        <f t="shared" si="0"/>
        <v>0</v>
      </c>
    </row>
    <row r="25" spans="1:8" hidden="1" x14ac:dyDescent="0.25">
      <c r="A25" s="26"/>
      <c r="B25" s="12"/>
      <c r="C25" s="3"/>
      <c r="D25" s="3"/>
      <c r="E25" s="3"/>
      <c r="F25" s="3"/>
      <c r="G25" s="73"/>
      <c r="H25" s="10">
        <f t="shared" si="0"/>
        <v>0</v>
      </c>
    </row>
    <row r="26" spans="1:8" hidden="1" x14ac:dyDescent="0.25">
      <c r="A26" s="26"/>
      <c r="B26" s="12"/>
      <c r="C26" s="3"/>
      <c r="D26" s="3"/>
      <c r="E26" s="3"/>
      <c r="F26" s="3"/>
      <c r="G26" s="73"/>
      <c r="H26" s="10">
        <f t="shared" si="0"/>
        <v>0</v>
      </c>
    </row>
    <row r="27" spans="1:8" hidden="1" x14ac:dyDescent="0.25">
      <c r="A27" s="26"/>
      <c r="B27" s="12"/>
      <c r="C27" s="3"/>
      <c r="D27" s="3"/>
      <c r="E27" s="3"/>
      <c r="F27" s="3"/>
      <c r="G27" s="73"/>
      <c r="H27" s="10">
        <f t="shared" si="0"/>
        <v>0</v>
      </c>
    </row>
    <row r="28" spans="1:8" hidden="1" x14ac:dyDescent="0.25">
      <c r="A28" s="26"/>
      <c r="B28" s="12"/>
      <c r="C28" s="3"/>
      <c r="D28" s="3"/>
      <c r="E28" s="3"/>
      <c r="F28" s="3"/>
      <c r="G28" s="73"/>
      <c r="H28" s="10">
        <f t="shared" si="0"/>
        <v>0</v>
      </c>
    </row>
    <row r="29" spans="1:8" hidden="1" x14ac:dyDescent="0.25">
      <c r="A29" s="26"/>
      <c r="B29" s="12"/>
      <c r="C29" s="3"/>
      <c r="D29" s="3"/>
      <c r="E29" s="3"/>
      <c r="F29" s="3"/>
      <c r="G29" s="73"/>
      <c r="H29" s="10">
        <f t="shared" si="0"/>
        <v>0</v>
      </c>
    </row>
    <row r="30" spans="1:8" x14ac:dyDescent="0.25">
      <c r="A30" s="77" t="s">
        <v>48</v>
      </c>
      <c r="B30" s="12">
        <v>10</v>
      </c>
      <c r="C30" s="3"/>
      <c r="D30" s="3"/>
      <c r="E30" s="3"/>
      <c r="F30" s="3"/>
      <c r="G30" s="73"/>
      <c r="H30" s="10">
        <f t="shared" si="0"/>
        <v>10</v>
      </c>
    </row>
    <row r="31" spans="1:8" x14ac:dyDescent="0.25">
      <c r="A31" s="26" t="s">
        <v>83</v>
      </c>
      <c r="B31" s="12"/>
      <c r="C31" s="3">
        <v>3</v>
      </c>
      <c r="D31" s="3">
        <v>3</v>
      </c>
      <c r="E31" s="3">
        <v>3</v>
      </c>
      <c r="F31" s="3"/>
      <c r="G31" s="73"/>
      <c r="H31" s="10">
        <f t="shared" si="0"/>
        <v>9</v>
      </c>
    </row>
    <row r="32" spans="1:8" x14ac:dyDescent="0.25">
      <c r="A32" s="77" t="s">
        <v>50</v>
      </c>
      <c r="B32" s="12">
        <v>3</v>
      </c>
      <c r="C32" s="3"/>
      <c r="D32" s="3"/>
      <c r="E32" s="3"/>
      <c r="F32" s="3"/>
      <c r="G32" s="73">
        <v>4</v>
      </c>
      <c r="H32" s="10">
        <f>SUM(B32:G32)</f>
        <v>7</v>
      </c>
    </row>
    <row r="33" spans="1:8" x14ac:dyDescent="0.25">
      <c r="A33" s="26" t="s">
        <v>196</v>
      </c>
      <c r="B33" s="12"/>
      <c r="C33" s="3"/>
      <c r="D33" s="3">
        <v>5</v>
      </c>
      <c r="E33" s="3"/>
      <c r="F33" s="3"/>
      <c r="G33" s="73"/>
      <c r="H33" s="10">
        <f t="shared" si="0"/>
        <v>5</v>
      </c>
    </row>
    <row r="34" spans="1:8" x14ac:dyDescent="0.25">
      <c r="A34" s="26" t="s">
        <v>139</v>
      </c>
      <c r="B34" s="12"/>
      <c r="C34" s="3"/>
      <c r="D34" s="3"/>
      <c r="E34" s="3">
        <v>5</v>
      </c>
      <c r="F34" s="3"/>
      <c r="G34" s="73"/>
      <c r="H34" s="10">
        <f t="shared" si="0"/>
        <v>5</v>
      </c>
    </row>
    <row r="35" spans="1:8" x14ac:dyDescent="0.25">
      <c r="A35" s="26" t="s">
        <v>178</v>
      </c>
      <c r="B35" s="12"/>
      <c r="C35" s="3"/>
      <c r="D35" s="3"/>
      <c r="E35" s="3"/>
      <c r="F35" s="3"/>
      <c r="G35" s="73">
        <v>5</v>
      </c>
      <c r="H35" s="10">
        <f t="shared" ref="H35:H50" si="1">SUM(B35:G35)</f>
        <v>5</v>
      </c>
    </row>
    <row r="36" spans="1:8" x14ac:dyDescent="0.25">
      <c r="A36" s="26" t="s">
        <v>179</v>
      </c>
      <c r="B36" s="12"/>
      <c r="C36" s="3"/>
      <c r="D36" s="3"/>
      <c r="E36" s="3"/>
      <c r="F36" s="3"/>
      <c r="G36" s="73">
        <v>5</v>
      </c>
      <c r="H36" s="10">
        <f t="shared" si="1"/>
        <v>5</v>
      </c>
    </row>
    <row r="37" spans="1:8" x14ac:dyDescent="0.25">
      <c r="A37" s="77" t="s">
        <v>49</v>
      </c>
      <c r="B37" s="12">
        <v>4</v>
      </c>
      <c r="C37" s="3"/>
      <c r="D37" s="3"/>
      <c r="E37" s="3"/>
      <c r="F37" s="3"/>
      <c r="G37" s="73"/>
      <c r="H37" s="10">
        <f t="shared" si="1"/>
        <v>4</v>
      </c>
    </row>
    <row r="38" spans="1:8" x14ac:dyDescent="0.25">
      <c r="A38" s="26" t="s">
        <v>82</v>
      </c>
      <c r="B38" s="12"/>
      <c r="C38" s="3">
        <v>4</v>
      </c>
      <c r="D38" s="3"/>
      <c r="E38" s="3"/>
      <c r="F38" s="3"/>
      <c r="G38" s="73"/>
      <c r="H38" s="10">
        <f t="shared" si="1"/>
        <v>4</v>
      </c>
    </row>
    <row r="39" spans="1:8" x14ac:dyDescent="0.25">
      <c r="A39" s="26" t="s">
        <v>197</v>
      </c>
      <c r="B39" s="12"/>
      <c r="C39" s="3"/>
      <c r="D39" s="3"/>
      <c r="E39" s="3"/>
      <c r="F39" s="3">
        <v>4</v>
      </c>
      <c r="G39" s="73"/>
      <c r="H39" s="10">
        <f t="shared" si="1"/>
        <v>4</v>
      </c>
    </row>
    <row r="40" spans="1:8" x14ac:dyDescent="0.25">
      <c r="A40" s="26" t="s">
        <v>198</v>
      </c>
      <c r="B40" s="12"/>
      <c r="C40" s="3"/>
      <c r="D40" s="3"/>
      <c r="E40" s="3"/>
      <c r="F40" s="3">
        <v>3</v>
      </c>
      <c r="G40" s="73"/>
      <c r="H40" s="10">
        <f t="shared" si="1"/>
        <v>3</v>
      </c>
    </row>
    <row r="41" spans="1:8" x14ac:dyDescent="0.25">
      <c r="A41" s="26" t="s">
        <v>180</v>
      </c>
      <c r="B41" s="12"/>
      <c r="C41" s="3"/>
      <c r="D41" s="3"/>
      <c r="E41" s="3"/>
      <c r="F41" s="3"/>
      <c r="G41" s="73">
        <v>2</v>
      </c>
      <c r="H41" s="10">
        <f t="shared" si="1"/>
        <v>2</v>
      </c>
    </row>
    <row r="42" spans="1:8" x14ac:dyDescent="0.25">
      <c r="A42" s="77" t="s">
        <v>51</v>
      </c>
      <c r="B42" s="12">
        <v>2</v>
      </c>
      <c r="C42" s="3"/>
      <c r="D42" s="3"/>
      <c r="E42" s="3"/>
      <c r="F42" s="3"/>
      <c r="G42" s="73"/>
      <c r="H42" s="10">
        <f t="shared" si="1"/>
        <v>2</v>
      </c>
    </row>
    <row r="43" spans="1:8" x14ac:dyDescent="0.25">
      <c r="A43" s="26" t="s">
        <v>84</v>
      </c>
      <c r="B43" s="12"/>
      <c r="C43" s="3">
        <v>2</v>
      </c>
      <c r="D43" s="3"/>
      <c r="E43" s="3"/>
      <c r="F43" s="3"/>
      <c r="G43" s="73"/>
      <c r="H43" s="10">
        <f t="shared" si="1"/>
        <v>2</v>
      </c>
    </row>
    <row r="44" spans="1:8" x14ac:dyDescent="0.25">
      <c r="A44" s="26" t="s">
        <v>111</v>
      </c>
      <c r="B44" s="12"/>
      <c r="C44" s="3"/>
      <c r="D44" s="3">
        <v>2</v>
      </c>
      <c r="E44" s="3"/>
      <c r="F44" s="3"/>
      <c r="G44" s="73"/>
      <c r="H44" s="10">
        <f t="shared" si="1"/>
        <v>2</v>
      </c>
    </row>
    <row r="45" spans="1:8" x14ac:dyDescent="0.25">
      <c r="A45" s="26" t="s">
        <v>181</v>
      </c>
      <c r="B45" s="12"/>
      <c r="C45" s="3"/>
      <c r="D45" s="3"/>
      <c r="E45" s="3"/>
      <c r="F45" s="3"/>
      <c r="G45" s="73">
        <v>1</v>
      </c>
      <c r="H45" s="10">
        <f t="shared" si="1"/>
        <v>1</v>
      </c>
    </row>
    <row r="46" spans="1:8" x14ac:dyDescent="0.25">
      <c r="A46" s="78" t="s">
        <v>52</v>
      </c>
      <c r="B46" s="70">
        <v>1</v>
      </c>
      <c r="C46" s="71"/>
      <c r="D46" s="71"/>
      <c r="E46" s="71"/>
      <c r="F46" s="71"/>
      <c r="G46" s="86"/>
      <c r="H46" s="72">
        <f t="shared" si="1"/>
        <v>1</v>
      </c>
    </row>
    <row r="47" spans="1:8" x14ac:dyDescent="0.25">
      <c r="A47" s="26" t="s">
        <v>85</v>
      </c>
      <c r="B47" s="12"/>
      <c r="C47" s="3">
        <v>1</v>
      </c>
      <c r="D47" s="3"/>
      <c r="E47" s="3"/>
      <c r="F47" s="3"/>
      <c r="G47" s="73"/>
      <c r="H47" s="72">
        <f t="shared" si="1"/>
        <v>1</v>
      </c>
    </row>
    <row r="48" spans="1:8" x14ac:dyDescent="0.25">
      <c r="A48" s="26" t="s">
        <v>112</v>
      </c>
      <c r="B48" s="12"/>
      <c r="C48" s="3"/>
      <c r="D48" s="3">
        <v>1</v>
      </c>
      <c r="E48" s="3"/>
      <c r="F48" s="3"/>
      <c r="G48" s="73"/>
      <c r="H48" s="72">
        <f t="shared" si="1"/>
        <v>1</v>
      </c>
    </row>
    <row r="49" spans="1:8" x14ac:dyDescent="0.25">
      <c r="A49" s="26" t="s">
        <v>142</v>
      </c>
      <c r="B49" s="12"/>
      <c r="C49" s="3"/>
      <c r="D49" s="3"/>
      <c r="E49" s="3">
        <v>1</v>
      </c>
      <c r="F49" s="3"/>
      <c r="G49" s="73"/>
      <c r="H49" s="72">
        <f t="shared" si="1"/>
        <v>1</v>
      </c>
    </row>
    <row r="50" spans="1:8" ht="15.75" thickBot="1" x14ac:dyDescent="0.3">
      <c r="A50" s="65" t="s">
        <v>159</v>
      </c>
      <c r="B50" s="14"/>
      <c r="C50" s="15"/>
      <c r="D50" s="15"/>
      <c r="E50" s="15"/>
      <c r="F50" s="15">
        <v>1</v>
      </c>
      <c r="G50" s="84"/>
      <c r="H50" s="11">
        <f t="shared" si="1"/>
        <v>1</v>
      </c>
    </row>
  </sheetData>
  <autoFilter ref="A1:H29" xr:uid="{00000000-0009-0000-0000-000001000000}">
    <sortState xmlns:xlrd2="http://schemas.microsoft.com/office/spreadsheetml/2017/richdata2" ref="A2:I158">
      <sortCondition descending="1" ref="H1"/>
    </sortState>
  </autoFilter>
  <sortState xmlns:xlrd2="http://schemas.microsoft.com/office/spreadsheetml/2017/richdata2" ref="A2:H50">
    <sortCondition descending="1" ref="H1"/>
  </sortState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tabSelected="1" workbookViewId="0">
      <selection activeCell="K19" sqref="K19"/>
    </sheetView>
  </sheetViews>
  <sheetFormatPr baseColWidth="10" defaultRowHeight="15" x14ac:dyDescent="0.25"/>
  <cols>
    <col min="1" max="1" width="22.42578125" customWidth="1"/>
    <col min="6" max="6" width="14.140625" customWidth="1"/>
  </cols>
  <sheetData>
    <row r="1" spans="1:8" ht="16.5" thickBot="1" x14ac:dyDescent="0.3">
      <c r="A1" s="64" t="s">
        <v>5</v>
      </c>
      <c r="B1" s="21">
        <v>45022</v>
      </c>
      <c r="C1" s="22">
        <v>45057</v>
      </c>
      <c r="D1" s="22">
        <v>45078</v>
      </c>
      <c r="E1" s="22">
        <v>45113</v>
      </c>
      <c r="F1" s="22">
        <v>45176</v>
      </c>
      <c r="G1" s="23">
        <v>45204</v>
      </c>
      <c r="H1" s="20" t="s">
        <v>1</v>
      </c>
    </row>
    <row r="2" spans="1:8" x14ac:dyDescent="0.25">
      <c r="A2" s="87" t="s">
        <v>59</v>
      </c>
      <c r="B2" s="107">
        <v>3</v>
      </c>
      <c r="C2" s="83">
        <v>5</v>
      </c>
      <c r="D2" s="5">
        <v>6</v>
      </c>
      <c r="E2" s="5">
        <v>5</v>
      </c>
      <c r="F2" s="5">
        <v>3</v>
      </c>
      <c r="G2" s="17">
        <v>7</v>
      </c>
      <c r="H2" s="18">
        <f t="shared" ref="H2:H41" si="0">SUM(B2:G2)</f>
        <v>29</v>
      </c>
    </row>
    <row r="3" spans="1:8" x14ac:dyDescent="0.25">
      <c r="A3" s="26" t="s">
        <v>116</v>
      </c>
      <c r="B3" s="90"/>
      <c r="C3" s="3"/>
      <c r="D3" s="3">
        <v>5</v>
      </c>
      <c r="E3" s="3">
        <v>8</v>
      </c>
      <c r="F3" s="3">
        <v>8</v>
      </c>
      <c r="G3" s="13"/>
      <c r="H3" s="10">
        <f t="shared" si="0"/>
        <v>21</v>
      </c>
    </row>
    <row r="4" spans="1:8" x14ac:dyDescent="0.25">
      <c r="A4" s="26" t="s">
        <v>87</v>
      </c>
      <c r="B4" s="90"/>
      <c r="C4" s="3">
        <v>9</v>
      </c>
      <c r="D4" s="3"/>
      <c r="E4" s="3">
        <v>4</v>
      </c>
      <c r="F4" s="3"/>
      <c r="G4" s="13">
        <v>8</v>
      </c>
      <c r="H4" s="10">
        <f t="shared" si="0"/>
        <v>21</v>
      </c>
    </row>
    <row r="5" spans="1:8" x14ac:dyDescent="0.25">
      <c r="A5" s="26" t="s">
        <v>115</v>
      </c>
      <c r="B5" s="90"/>
      <c r="C5" s="3"/>
      <c r="D5" s="3">
        <v>7</v>
      </c>
      <c r="E5" s="3">
        <v>6</v>
      </c>
      <c r="F5" s="3">
        <v>7</v>
      </c>
      <c r="G5" s="13"/>
      <c r="H5" s="10">
        <f t="shared" si="0"/>
        <v>20</v>
      </c>
    </row>
    <row r="6" spans="1:8" x14ac:dyDescent="0.25">
      <c r="A6" s="26" t="s">
        <v>148</v>
      </c>
      <c r="B6" s="90"/>
      <c r="C6" s="3"/>
      <c r="D6" s="3"/>
      <c r="E6" s="3">
        <v>9</v>
      </c>
      <c r="F6" s="3"/>
      <c r="G6" s="13">
        <v>10</v>
      </c>
      <c r="H6" s="10">
        <f t="shared" si="0"/>
        <v>19</v>
      </c>
    </row>
    <row r="7" spans="1:8" x14ac:dyDescent="0.25">
      <c r="A7" s="88" t="s">
        <v>54</v>
      </c>
      <c r="B7" s="91">
        <v>8</v>
      </c>
      <c r="C7" s="3"/>
      <c r="D7" s="3">
        <v>9</v>
      </c>
      <c r="E7" s="3"/>
      <c r="F7" s="3"/>
      <c r="G7" s="13"/>
      <c r="H7" s="10">
        <f t="shared" si="0"/>
        <v>17</v>
      </c>
    </row>
    <row r="8" spans="1:8" x14ac:dyDescent="0.25">
      <c r="A8" s="26" t="s">
        <v>56</v>
      </c>
      <c r="B8" s="90">
        <v>6</v>
      </c>
      <c r="C8" s="3"/>
      <c r="D8" s="3"/>
      <c r="E8" s="3"/>
      <c r="F8" s="3">
        <v>10</v>
      </c>
      <c r="G8" s="13"/>
      <c r="H8" s="10">
        <f t="shared" si="0"/>
        <v>16</v>
      </c>
    </row>
    <row r="9" spans="1:8" x14ac:dyDescent="0.25">
      <c r="A9" s="88" t="s">
        <v>55</v>
      </c>
      <c r="B9" s="108">
        <v>7</v>
      </c>
      <c r="C9" s="3"/>
      <c r="D9" s="3"/>
      <c r="E9" s="3"/>
      <c r="F9" s="3"/>
      <c r="G9" s="13">
        <v>6</v>
      </c>
      <c r="H9" s="10">
        <f>SUM(B9:G9)</f>
        <v>13</v>
      </c>
    </row>
    <row r="10" spans="1:8" x14ac:dyDescent="0.25">
      <c r="A10" s="26" t="s">
        <v>162</v>
      </c>
      <c r="B10" s="90"/>
      <c r="C10" s="3">
        <v>1</v>
      </c>
      <c r="D10" s="3"/>
      <c r="E10" s="3"/>
      <c r="F10" s="3">
        <v>6</v>
      </c>
      <c r="G10" s="13">
        <v>4</v>
      </c>
      <c r="H10" s="10">
        <f>SUM(B10:G10)</f>
        <v>11</v>
      </c>
    </row>
    <row r="11" spans="1:8" x14ac:dyDescent="0.25">
      <c r="A11" s="26" t="s">
        <v>86</v>
      </c>
      <c r="B11" s="90"/>
      <c r="C11" s="3">
        <v>10</v>
      </c>
      <c r="D11" s="3"/>
      <c r="E11" s="3"/>
      <c r="F11" s="3"/>
      <c r="G11" s="13"/>
      <c r="H11" s="10">
        <f t="shared" si="0"/>
        <v>10</v>
      </c>
    </row>
    <row r="12" spans="1:8" x14ac:dyDescent="0.25">
      <c r="A12" s="26" t="s">
        <v>113</v>
      </c>
      <c r="B12" s="12"/>
      <c r="C12" s="3"/>
      <c r="D12" s="3">
        <v>10</v>
      </c>
      <c r="E12" s="3"/>
      <c r="F12" s="3"/>
      <c r="G12" s="13"/>
      <c r="H12" s="10">
        <f t="shared" si="0"/>
        <v>10</v>
      </c>
    </row>
    <row r="13" spans="1:8" x14ac:dyDescent="0.25">
      <c r="A13" s="26" t="s">
        <v>88</v>
      </c>
      <c r="B13" s="12"/>
      <c r="C13" s="3">
        <v>8</v>
      </c>
      <c r="D13" s="3"/>
      <c r="E13" s="3">
        <v>2</v>
      </c>
      <c r="F13" s="3"/>
      <c r="G13" s="13"/>
      <c r="H13" s="10">
        <f t="shared" si="0"/>
        <v>10</v>
      </c>
    </row>
    <row r="14" spans="1:8" x14ac:dyDescent="0.25">
      <c r="A14" s="26" t="s">
        <v>143</v>
      </c>
      <c r="B14" s="12"/>
      <c r="C14" s="3"/>
      <c r="D14" s="3"/>
      <c r="E14" s="3">
        <v>10</v>
      </c>
      <c r="F14" s="3"/>
      <c r="G14" s="13"/>
      <c r="H14" s="10">
        <f t="shared" si="0"/>
        <v>10</v>
      </c>
    </row>
    <row r="15" spans="1:8" x14ac:dyDescent="0.25">
      <c r="A15" s="26" t="s">
        <v>160</v>
      </c>
      <c r="B15" s="12"/>
      <c r="C15" s="3"/>
      <c r="D15" s="3"/>
      <c r="E15" s="3"/>
      <c r="F15" s="3">
        <v>10</v>
      </c>
      <c r="G15" s="13"/>
      <c r="H15" s="10">
        <f t="shared" si="0"/>
        <v>10</v>
      </c>
    </row>
    <row r="16" spans="1:8" x14ac:dyDescent="0.25">
      <c r="A16" s="88" t="s">
        <v>53</v>
      </c>
      <c r="B16" s="67">
        <v>9</v>
      </c>
      <c r="C16" s="3"/>
      <c r="D16" s="3"/>
      <c r="E16" s="3"/>
      <c r="F16" s="3"/>
      <c r="G16" s="13"/>
      <c r="H16" s="10">
        <f t="shared" si="0"/>
        <v>9</v>
      </c>
    </row>
    <row r="17" spans="1:8" x14ac:dyDescent="0.25">
      <c r="A17" s="26" t="s">
        <v>93</v>
      </c>
      <c r="B17" s="12"/>
      <c r="C17" s="3">
        <v>2</v>
      </c>
      <c r="D17" s="3"/>
      <c r="E17" s="3">
        <v>7</v>
      </c>
      <c r="F17" s="3"/>
      <c r="G17" s="13"/>
      <c r="H17" s="10">
        <f t="shared" si="0"/>
        <v>9</v>
      </c>
    </row>
    <row r="18" spans="1:8" x14ac:dyDescent="0.25">
      <c r="A18" s="26" t="s">
        <v>144</v>
      </c>
      <c r="B18" s="12"/>
      <c r="C18" s="3"/>
      <c r="D18" s="3"/>
      <c r="E18" s="3">
        <v>9</v>
      </c>
      <c r="F18" s="3"/>
      <c r="G18" s="13"/>
      <c r="H18" s="10">
        <f t="shared" si="0"/>
        <v>9</v>
      </c>
    </row>
    <row r="19" spans="1:8" x14ac:dyDescent="0.25">
      <c r="A19" s="26" t="s">
        <v>161</v>
      </c>
      <c r="B19" s="12"/>
      <c r="C19" s="3"/>
      <c r="D19" s="3"/>
      <c r="E19" s="3"/>
      <c r="F19" s="3">
        <v>9</v>
      </c>
      <c r="G19" s="13"/>
      <c r="H19" s="10">
        <f t="shared" si="0"/>
        <v>9</v>
      </c>
    </row>
    <row r="20" spans="1:8" x14ac:dyDescent="0.25">
      <c r="A20" s="26" t="s">
        <v>182</v>
      </c>
      <c r="B20" s="12"/>
      <c r="C20" s="3"/>
      <c r="D20" s="3"/>
      <c r="E20" s="3"/>
      <c r="F20" s="3"/>
      <c r="G20" s="13">
        <v>9</v>
      </c>
      <c r="H20" s="10">
        <f t="shared" si="0"/>
        <v>9</v>
      </c>
    </row>
    <row r="21" spans="1:8" x14ac:dyDescent="0.25">
      <c r="A21" s="26" t="s">
        <v>114</v>
      </c>
      <c r="B21" s="12"/>
      <c r="C21" s="3"/>
      <c r="D21" s="3">
        <v>8</v>
      </c>
      <c r="E21" s="3"/>
      <c r="F21" s="3"/>
      <c r="G21" s="13"/>
      <c r="H21" s="10">
        <f t="shared" si="0"/>
        <v>8</v>
      </c>
    </row>
    <row r="22" spans="1:8" x14ac:dyDescent="0.25">
      <c r="A22" s="26" t="s">
        <v>89</v>
      </c>
      <c r="B22" s="12"/>
      <c r="C22" s="3">
        <v>7</v>
      </c>
      <c r="D22" s="3"/>
      <c r="E22" s="3"/>
      <c r="F22" s="3"/>
      <c r="G22" s="13"/>
      <c r="H22" s="10">
        <f t="shared" si="0"/>
        <v>7</v>
      </c>
    </row>
    <row r="23" spans="1:8" x14ac:dyDescent="0.25">
      <c r="A23" s="88" t="s">
        <v>61</v>
      </c>
      <c r="B23" s="67">
        <v>1</v>
      </c>
      <c r="C23" s="3"/>
      <c r="D23" s="3"/>
      <c r="E23" s="3"/>
      <c r="F23" s="3"/>
      <c r="G23" s="13">
        <v>5</v>
      </c>
      <c r="H23" s="10">
        <f t="shared" si="0"/>
        <v>6</v>
      </c>
    </row>
    <row r="24" spans="1:8" x14ac:dyDescent="0.25">
      <c r="A24" s="26" t="s">
        <v>90</v>
      </c>
      <c r="B24" s="12"/>
      <c r="C24" s="3">
        <v>6</v>
      </c>
      <c r="D24" s="3"/>
      <c r="E24" s="3"/>
      <c r="F24" s="3"/>
      <c r="G24" s="13"/>
      <c r="H24" s="10">
        <f t="shared" si="0"/>
        <v>6</v>
      </c>
    </row>
    <row r="25" spans="1:8" x14ac:dyDescent="0.25">
      <c r="A25" s="88" t="s">
        <v>57</v>
      </c>
      <c r="B25" s="67">
        <v>5</v>
      </c>
      <c r="C25" s="3"/>
      <c r="D25" s="3"/>
      <c r="E25" s="3"/>
      <c r="F25" s="3"/>
      <c r="G25" s="13"/>
      <c r="H25" s="10">
        <f t="shared" si="0"/>
        <v>5</v>
      </c>
    </row>
    <row r="26" spans="1:8" x14ac:dyDescent="0.25">
      <c r="A26" s="88" t="s">
        <v>58</v>
      </c>
      <c r="B26" s="67">
        <v>4</v>
      </c>
      <c r="C26" s="3">
        <v>1</v>
      </c>
      <c r="D26" s="3"/>
      <c r="E26" s="3"/>
      <c r="F26" s="3"/>
      <c r="G26" s="13"/>
      <c r="H26" s="10">
        <f t="shared" si="0"/>
        <v>5</v>
      </c>
    </row>
    <row r="27" spans="1:8" x14ac:dyDescent="0.25">
      <c r="A27" s="26" t="s">
        <v>163</v>
      </c>
      <c r="B27" s="12"/>
      <c r="C27" s="3"/>
      <c r="D27" s="3"/>
      <c r="E27" s="3"/>
      <c r="F27" s="3">
        <v>5</v>
      </c>
      <c r="G27" s="13"/>
      <c r="H27" s="10">
        <f t="shared" si="0"/>
        <v>5</v>
      </c>
    </row>
    <row r="28" spans="1:8" x14ac:dyDescent="0.25">
      <c r="A28" s="26" t="s">
        <v>91</v>
      </c>
      <c r="B28" s="12"/>
      <c r="C28" s="3">
        <v>4</v>
      </c>
      <c r="D28" s="3"/>
      <c r="E28" s="3"/>
      <c r="F28" s="3"/>
      <c r="G28" s="13"/>
      <c r="H28" s="10">
        <f t="shared" si="0"/>
        <v>4</v>
      </c>
    </row>
    <row r="29" spans="1:8" x14ac:dyDescent="0.25">
      <c r="A29" s="26" t="s">
        <v>117</v>
      </c>
      <c r="B29" s="12"/>
      <c r="C29" s="3"/>
      <c r="D29" s="3">
        <v>4</v>
      </c>
      <c r="E29" s="3"/>
      <c r="F29" s="3"/>
      <c r="G29" s="13"/>
      <c r="H29" s="10">
        <f t="shared" si="0"/>
        <v>4</v>
      </c>
    </row>
    <row r="30" spans="1:8" x14ac:dyDescent="0.25">
      <c r="A30" s="26" t="s">
        <v>164</v>
      </c>
      <c r="B30" s="12"/>
      <c r="C30" s="3"/>
      <c r="D30" s="3"/>
      <c r="E30" s="3"/>
      <c r="F30" s="3">
        <v>4</v>
      </c>
      <c r="G30" s="13"/>
      <c r="H30" s="10">
        <f t="shared" si="0"/>
        <v>4</v>
      </c>
    </row>
    <row r="31" spans="1:8" x14ac:dyDescent="0.25">
      <c r="A31" s="26" t="s">
        <v>92</v>
      </c>
      <c r="B31" s="12"/>
      <c r="C31" s="3">
        <v>3</v>
      </c>
      <c r="D31" s="3"/>
      <c r="E31" s="3"/>
      <c r="F31" s="3"/>
      <c r="G31" s="13"/>
      <c r="H31" s="10">
        <f t="shared" si="0"/>
        <v>3</v>
      </c>
    </row>
    <row r="32" spans="1:8" x14ac:dyDescent="0.25">
      <c r="A32" s="26" t="s">
        <v>118</v>
      </c>
      <c r="B32" s="12"/>
      <c r="C32" s="3"/>
      <c r="D32" s="3">
        <v>3</v>
      </c>
      <c r="E32" s="3"/>
      <c r="F32" s="3"/>
      <c r="G32" s="13"/>
      <c r="H32" s="10">
        <f t="shared" si="0"/>
        <v>3</v>
      </c>
    </row>
    <row r="33" spans="1:8" x14ac:dyDescent="0.25">
      <c r="A33" s="26" t="s">
        <v>145</v>
      </c>
      <c r="B33" s="12"/>
      <c r="C33" s="3"/>
      <c r="D33" s="3"/>
      <c r="E33" s="3">
        <v>3</v>
      </c>
      <c r="F33" s="3"/>
      <c r="G33" s="13"/>
      <c r="H33" s="10">
        <f t="shared" si="0"/>
        <v>3</v>
      </c>
    </row>
    <row r="34" spans="1:8" x14ac:dyDescent="0.25">
      <c r="A34" s="26" t="s">
        <v>183</v>
      </c>
      <c r="B34" s="12"/>
      <c r="C34" s="3"/>
      <c r="D34" s="3"/>
      <c r="E34" s="3"/>
      <c r="F34" s="3"/>
      <c r="G34" s="13">
        <v>3</v>
      </c>
      <c r="H34" s="10">
        <f t="shared" si="0"/>
        <v>3</v>
      </c>
    </row>
    <row r="35" spans="1:8" x14ac:dyDescent="0.25">
      <c r="A35" s="88" t="s">
        <v>60</v>
      </c>
      <c r="B35" s="67">
        <v>2</v>
      </c>
      <c r="C35" s="3"/>
      <c r="D35" s="3"/>
      <c r="E35" s="3"/>
      <c r="F35" s="3"/>
      <c r="G35" s="13"/>
      <c r="H35" s="10">
        <f t="shared" si="0"/>
        <v>2</v>
      </c>
    </row>
    <row r="36" spans="1:8" x14ac:dyDescent="0.25">
      <c r="A36" s="26" t="s">
        <v>119</v>
      </c>
      <c r="B36" s="12"/>
      <c r="C36" s="3"/>
      <c r="D36" s="3">
        <v>2</v>
      </c>
      <c r="E36" s="3"/>
      <c r="F36" s="3"/>
      <c r="G36" s="13"/>
      <c r="H36" s="10">
        <f t="shared" si="0"/>
        <v>2</v>
      </c>
    </row>
    <row r="37" spans="1:8" x14ac:dyDescent="0.25">
      <c r="A37" s="26" t="s">
        <v>120</v>
      </c>
      <c r="B37" s="12"/>
      <c r="C37" s="3"/>
      <c r="D37" s="3">
        <v>1</v>
      </c>
      <c r="E37" s="3"/>
      <c r="F37" s="3">
        <v>1</v>
      </c>
      <c r="G37" s="13"/>
      <c r="H37" s="10">
        <f t="shared" si="0"/>
        <v>2</v>
      </c>
    </row>
    <row r="38" spans="1:8" x14ac:dyDescent="0.25">
      <c r="A38" s="26" t="s">
        <v>82</v>
      </c>
      <c r="B38" s="12"/>
      <c r="C38" s="3"/>
      <c r="D38" s="3"/>
      <c r="E38" s="3"/>
      <c r="F38" s="3">
        <v>2</v>
      </c>
      <c r="G38" s="13"/>
      <c r="H38" s="10">
        <f t="shared" si="0"/>
        <v>2</v>
      </c>
    </row>
    <row r="39" spans="1:8" x14ac:dyDescent="0.25">
      <c r="A39" s="26" t="s">
        <v>184</v>
      </c>
      <c r="B39" s="12"/>
      <c r="C39" s="3"/>
      <c r="D39" s="3"/>
      <c r="E39" s="3"/>
      <c r="F39" s="3"/>
      <c r="G39" s="13">
        <v>2</v>
      </c>
      <c r="H39" s="10">
        <f t="shared" si="0"/>
        <v>2</v>
      </c>
    </row>
    <row r="40" spans="1:8" x14ac:dyDescent="0.25">
      <c r="A40" s="26" t="s">
        <v>146</v>
      </c>
      <c r="B40" s="12"/>
      <c r="C40" s="3"/>
      <c r="D40" s="3"/>
      <c r="E40" s="3">
        <v>1</v>
      </c>
      <c r="F40" s="3"/>
      <c r="G40" s="13"/>
      <c r="H40" s="10">
        <f t="shared" si="0"/>
        <v>1</v>
      </c>
    </row>
    <row r="41" spans="1:8" ht="15.75" thickBot="1" x14ac:dyDescent="0.3">
      <c r="A41" s="65" t="s">
        <v>185</v>
      </c>
      <c r="B41" s="14"/>
      <c r="C41" s="15"/>
      <c r="D41" s="15"/>
      <c r="E41" s="15"/>
      <c r="F41" s="15"/>
      <c r="G41" s="16">
        <v>1</v>
      </c>
      <c r="H41" s="11">
        <f t="shared" si="0"/>
        <v>1</v>
      </c>
    </row>
  </sheetData>
  <sortState xmlns:xlrd2="http://schemas.microsoft.com/office/spreadsheetml/2017/richdata2" ref="A2:H42">
    <sortCondition descending="1" ref="H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workbookViewId="0">
      <selection activeCell="E33" sqref="E33"/>
    </sheetView>
  </sheetViews>
  <sheetFormatPr baseColWidth="10" defaultRowHeight="15" x14ac:dyDescent="0.25"/>
  <cols>
    <col min="1" max="1" width="24" customWidth="1"/>
    <col min="6" max="6" width="13.85546875" customWidth="1"/>
  </cols>
  <sheetData>
    <row r="1" spans="1:8" ht="16.5" thickBot="1" x14ac:dyDescent="0.3">
      <c r="A1" s="64" t="s">
        <v>5</v>
      </c>
      <c r="B1" s="21">
        <v>45022</v>
      </c>
      <c r="C1" s="22">
        <v>45057</v>
      </c>
      <c r="D1" s="22">
        <v>45078</v>
      </c>
      <c r="E1" s="22">
        <v>45113</v>
      </c>
      <c r="F1" s="22">
        <v>45176</v>
      </c>
      <c r="G1" s="23">
        <v>45204</v>
      </c>
      <c r="H1" s="20" t="s">
        <v>1</v>
      </c>
    </row>
    <row r="2" spans="1:8" x14ac:dyDescent="0.25">
      <c r="A2" s="68" t="s">
        <v>96</v>
      </c>
      <c r="B2" s="89"/>
      <c r="C2" s="83">
        <v>7</v>
      </c>
      <c r="D2" s="5">
        <v>2</v>
      </c>
      <c r="E2" s="5">
        <v>8</v>
      </c>
      <c r="F2" s="5"/>
      <c r="G2" s="17">
        <v>3</v>
      </c>
      <c r="H2" s="18">
        <f t="shared" ref="H2:H42" si="0">SUM(B2:G2)</f>
        <v>20</v>
      </c>
    </row>
    <row r="3" spans="1:8" x14ac:dyDescent="0.25">
      <c r="A3" s="26" t="s">
        <v>165</v>
      </c>
      <c r="B3" s="90"/>
      <c r="C3" s="3"/>
      <c r="D3" s="3"/>
      <c r="E3" s="3"/>
      <c r="F3" s="3">
        <v>9</v>
      </c>
      <c r="G3" s="13">
        <v>10</v>
      </c>
      <c r="H3" s="10">
        <f t="shared" si="0"/>
        <v>19</v>
      </c>
    </row>
    <row r="4" spans="1:8" x14ac:dyDescent="0.25">
      <c r="A4" s="77" t="s">
        <v>66</v>
      </c>
      <c r="B4" s="91">
        <v>6</v>
      </c>
      <c r="C4" s="3"/>
      <c r="D4" s="3"/>
      <c r="E4" s="3">
        <v>6</v>
      </c>
      <c r="F4" s="3"/>
      <c r="G4" s="13">
        <v>5</v>
      </c>
      <c r="H4" s="10">
        <f t="shared" si="0"/>
        <v>17</v>
      </c>
    </row>
    <row r="5" spans="1:8" x14ac:dyDescent="0.25">
      <c r="A5" s="26" t="s">
        <v>168</v>
      </c>
      <c r="B5" s="90"/>
      <c r="C5" s="3"/>
      <c r="D5" s="3">
        <v>10</v>
      </c>
      <c r="E5" s="3"/>
      <c r="F5" s="3">
        <v>6</v>
      </c>
      <c r="G5" s="13"/>
      <c r="H5" s="10">
        <f t="shared" si="0"/>
        <v>16</v>
      </c>
    </row>
    <row r="6" spans="1:8" x14ac:dyDescent="0.25">
      <c r="A6" s="77" t="s">
        <v>62</v>
      </c>
      <c r="B6" s="91">
        <v>10</v>
      </c>
      <c r="C6" s="3">
        <v>6</v>
      </c>
      <c r="D6" s="3"/>
      <c r="E6" s="3"/>
      <c r="F6" s="3"/>
      <c r="G6" s="13"/>
      <c r="H6" s="10">
        <f t="shared" si="0"/>
        <v>16</v>
      </c>
    </row>
    <row r="7" spans="1:8" x14ac:dyDescent="0.25">
      <c r="A7" s="77" t="s">
        <v>65</v>
      </c>
      <c r="B7" s="91">
        <v>7</v>
      </c>
      <c r="C7" s="3"/>
      <c r="D7" s="3"/>
      <c r="E7" s="3">
        <v>5</v>
      </c>
      <c r="F7" s="3"/>
      <c r="G7" s="13"/>
      <c r="H7" s="10">
        <f t="shared" si="0"/>
        <v>12</v>
      </c>
    </row>
    <row r="8" spans="1:8" x14ac:dyDescent="0.25">
      <c r="A8" s="26" t="s">
        <v>98</v>
      </c>
      <c r="B8" s="90"/>
      <c r="C8" s="3">
        <v>8</v>
      </c>
      <c r="D8" s="3"/>
      <c r="E8" s="3"/>
      <c r="F8" s="3">
        <v>3</v>
      </c>
      <c r="G8" s="13"/>
      <c r="H8" s="10">
        <f t="shared" si="0"/>
        <v>11</v>
      </c>
    </row>
    <row r="9" spans="1:8" x14ac:dyDescent="0.25">
      <c r="A9" s="77" t="s">
        <v>64</v>
      </c>
      <c r="B9" s="91">
        <v>8</v>
      </c>
      <c r="C9" s="3">
        <v>3</v>
      </c>
      <c r="D9" s="3"/>
      <c r="E9" s="3"/>
      <c r="F9" s="3"/>
      <c r="G9" s="13"/>
      <c r="H9" s="10">
        <f t="shared" si="0"/>
        <v>11</v>
      </c>
    </row>
    <row r="10" spans="1:8" x14ac:dyDescent="0.25">
      <c r="A10" s="26" t="s">
        <v>121</v>
      </c>
      <c r="B10" s="12"/>
      <c r="C10" s="3"/>
      <c r="D10" s="3">
        <v>10</v>
      </c>
      <c r="E10" s="3"/>
      <c r="F10" s="3"/>
      <c r="G10" s="13"/>
      <c r="H10" s="10">
        <f t="shared" si="0"/>
        <v>10</v>
      </c>
    </row>
    <row r="11" spans="1:8" x14ac:dyDescent="0.25">
      <c r="A11" s="25" t="s">
        <v>94</v>
      </c>
      <c r="B11" s="4"/>
      <c r="C11" s="3">
        <v>10</v>
      </c>
      <c r="D11" s="3"/>
      <c r="E11" s="3"/>
      <c r="F11" s="3"/>
      <c r="G11" s="13"/>
      <c r="H11" s="10">
        <f t="shared" si="0"/>
        <v>10</v>
      </c>
    </row>
    <row r="12" spans="1:8" x14ac:dyDescent="0.25">
      <c r="A12" s="26" t="s">
        <v>147</v>
      </c>
      <c r="B12" s="12"/>
      <c r="C12" s="3"/>
      <c r="D12" s="3"/>
      <c r="E12" s="3">
        <v>10</v>
      </c>
      <c r="F12" s="3"/>
      <c r="G12" s="13"/>
      <c r="H12" s="10">
        <f t="shared" si="0"/>
        <v>10</v>
      </c>
    </row>
    <row r="13" spans="1:8" x14ac:dyDescent="0.25">
      <c r="A13" s="77" t="s">
        <v>169</v>
      </c>
      <c r="B13" s="67">
        <v>5</v>
      </c>
      <c r="C13" s="3"/>
      <c r="D13" s="3"/>
      <c r="E13" s="3"/>
      <c r="F13" s="3">
        <v>4</v>
      </c>
      <c r="G13" s="13"/>
      <c r="H13" s="10">
        <f t="shared" si="0"/>
        <v>9</v>
      </c>
    </row>
    <row r="14" spans="1:8" x14ac:dyDescent="0.25">
      <c r="A14" s="77" t="s">
        <v>63</v>
      </c>
      <c r="B14" s="67">
        <v>9</v>
      </c>
      <c r="C14" s="3"/>
      <c r="D14" s="3"/>
      <c r="E14" s="3"/>
      <c r="F14" s="3"/>
      <c r="G14" s="13"/>
      <c r="H14" s="10">
        <f t="shared" si="0"/>
        <v>9</v>
      </c>
    </row>
    <row r="15" spans="1:8" x14ac:dyDescent="0.25">
      <c r="A15" s="26" t="s">
        <v>101</v>
      </c>
      <c r="B15" s="12"/>
      <c r="C15" s="3"/>
      <c r="D15" s="3"/>
      <c r="E15" s="3">
        <v>1</v>
      </c>
      <c r="F15" s="3">
        <v>2</v>
      </c>
      <c r="G15" s="13">
        <v>6</v>
      </c>
      <c r="H15" s="10">
        <f t="shared" si="0"/>
        <v>9</v>
      </c>
    </row>
    <row r="16" spans="1:8" x14ac:dyDescent="0.25">
      <c r="A16" s="26" t="s">
        <v>122</v>
      </c>
      <c r="B16" s="12"/>
      <c r="C16" s="3"/>
      <c r="D16" s="3">
        <v>9</v>
      </c>
      <c r="E16" s="3"/>
      <c r="F16" s="3"/>
      <c r="G16" s="13"/>
      <c r="H16" s="10">
        <f t="shared" si="0"/>
        <v>9</v>
      </c>
    </row>
    <row r="17" spans="1:8" x14ac:dyDescent="0.25">
      <c r="A17" s="26" t="s">
        <v>95</v>
      </c>
      <c r="B17" s="12"/>
      <c r="C17" s="3">
        <v>9</v>
      </c>
      <c r="D17" s="3"/>
      <c r="E17" s="3"/>
      <c r="F17" s="3"/>
      <c r="G17" s="13"/>
      <c r="H17" s="10">
        <f t="shared" si="0"/>
        <v>9</v>
      </c>
    </row>
    <row r="18" spans="1:8" x14ac:dyDescent="0.25">
      <c r="A18" s="26" t="s">
        <v>186</v>
      </c>
      <c r="B18" s="12"/>
      <c r="C18" s="3"/>
      <c r="D18" s="3"/>
      <c r="E18" s="3"/>
      <c r="F18" s="3"/>
      <c r="G18" s="13">
        <v>9</v>
      </c>
      <c r="H18" s="10">
        <f t="shared" si="0"/>
        <v>9</v>
      </c>
    </row>
    <row r="19" spans="1:8" x14ac:dyDescent="0.25">
      <c r="A19" s="26" t="s">
        <v>166</v>
      </c>
      <c r="B19" s="12"/>
      <c r="C19" s="3"/>
      <c r="D19" s="3"/>
      <c r="E19" s="3"/>
      <c r="F19" s="3">
        <v>8</v>
      </c>
      <c r="G19" s="13"/>
      <c r="H19" s="10">
        <f t="shared" si="0"/>
        <v>8</v>
      </c>
    </row>
    <row r="20" spans="1:8" x14ac:dyDescent="0.25">
      <c r="A20" s="26" t="s">
        <v>123</v>
      </c>
      <c r="B20" s="12"/>
      <c r="C20" s="3"/>
      <c r="D20" s="3">
        <v>8</v>
      </c>
      <c r="E20" s="3"/>
      <c r="F20" s="3"/>
      <c r="G20" s="13"/>
      <c r="H20" s="10">
        <f t="shared" si="0"/>
        <v>8</v>
      </c>
    </row>
    <row r="21" spans="1:8" x14ac:dyDescent="0.25">
      <c r="A21" s="26" t="s">
        <v>187</v>
      </c>
      <c r="B21" s="12"/>
      <c r="C21" s="3"/>
      <c r="D21" s="3"/>
      <c r="E21" s="3"/>
      <c r="F21" s="3"/>
      <c r="G21" s="13">
        <v>8</v>
      </c>
      <c r="H21" s="10">
        <f t="shared" si="0"/>
        <v>8</v>
      </c>
    </row>
    <row r="22" spans="1:8" x14ac:dyDescent="0.25">
      <c r="A22" s="26" t="s">
        <v>167</v>
      </c>
      <c r="B22" s="12"/>
      <c r="C22" s="3"/>
      <c r="D22" s="3"/>
      <c r="E22" s="3"/>
      <c r="F22" s="3">
        <v>7</v>
      </c>
      <c r="G22" s="13"/>
      <c r="H22" s="10">
        <f t="shared" si="0"/>
        <v>7</v>
      </c>
    </row>
    <row r="23" spans="1:8" x14ac:dyDescent="0.25">
      <c r="A23" s="26" t="s">
        <v>124</v>
      </c>
      <c r="B23" s="12"/>
      <c r="C23" s="3"/>
      <c r="D23" s="3">
        <v>7</v>
      </c>
      <c r="E23" s="3"/>
      <c r="F23" s="3"/>
      <c r="G23" s="13"/>
      <c r="H23" s="10">
        <f t="shared" si="0"/>
        <v>7</v>
      </c>
    </row>
    <row r="24" spans="1:8" x14ac:dyDescent="0.25">
      <c r="A24" s="26" t="s">
        <v>149</v>
      </c>
      <c r="B24" s="12"/>
      <c r="C24" s="3"/>
      <c r="D24" s="3"/>
      <c r="E24" s="3">
        <v>7</v>
      </c>
      <c r="F24" s="3"/>
      <c r="G24" s="13"/>
      <c r="H24" s="10">
        <f t="shared" si="0"/>
        <v>7</v>
      </c>
    </row>
    <row r="25" spans="1:8" x14ac:dyDescent="0.25">
      <c r="A25" s="26" t="s">
        <v>188</v>
      </c>
      <c r="B25" s="12"/>
      <c r="C25" s="3"/>
      <c r="D25" s="3"/>
      <c r="E25" s="3"/>
      <c r="F25" s="3"/>
      <c r="G25" s="13">
        <v>7</v>
      </c>
      <c r="H25" s="10">
        <f t="shared" si="0"/>
        <v>7</v>
      </c>
    </row>
    <row r="26" spans="1:8" x14ac:dyDescent="0.25">
      <c r="A26" s="26" t="s">
        <v>150</v>
      </c>
      <c r="B26" s="12"/>
      <c r="C26" s="3"/>
      <c r="D26" s="3"/>
      <c r="E26" s="3">
        <v>4</v>
      </c>
      <c r="F26" s="3"/>
      <c r="G26" s="13">
        <v>2</v>
      </c>
      <c r="H26" s="10">
        <f t="shared" si="0"/>
        <v>6</v>
      </c>
    </row>
    <row r="27" spans="1:8" x14ac:dyDescent="0.25">
      <c r="A27" s="26" t="s">
        <v>125</v>
      </c>
      <c r="B27" s="12"/>
      <c r="C27" s="3"/>
      <c r="D27" s="3">
        <v>6</v>
      </c>
      <c r="E27" s="3"/>
      <c r="F27" s="3"/>
      <c r="G27" s="13"/>
      <c r="H27" s="10">
        <f t="shared" si="0"/>
        <v>6</v>
      </c>
    </row>
    <row r="28" spans="1:8" x14ac:dyDescent="0.25">
      <c r="A28" s="26" t="s">
        <v>129</v>
      </c>
      <c r="B28" s="12"/>
      <c r="C28" s="3"/>
      <c r="D28" s="3">
        <v>1</v>
      </c>
      <c r="E28" s="3"/>
      <c r="F28" s="3">
        <v>5</v>
      </c>
      <c r="G28" s="13"/>
      <c r="H28" s="10">
        <f t="shared" si="0"/>
        <v>6</v>
      </c>
    </row>
    <row r="29" spans="1:8" x14ac:dyDescent="0.25">
      <c r="A29" s="26" t="s">
        <v>97</v>
      </c>
      <c r="B29" s="12"/>
      <c r="C29" s="3">
        <v>5</v>
      </c>
      <c r="D29" s="3"/>
      <c r="E29" s="3"/>
      <c r="F29" s="3"/>
      <c r="G29" s="13"/>
      <c r="H29" s="10">
        <f t="shared" si="0"/>
        <v>5</v>
      </c>
    </row>
    <row r="30" spans="1:8" x14ac:dyDescent="0.25">
      <c r="A30" s="26" t="s">
        <v>99</v>
      </c>
      <c r="B30" s="12"/>
      <c r="C30" s="3">
        <v>4</v>
      </c>
      <c r="D30" s="3"/>
      <c r="E30" s="3"/>
      <c r="F30" s="3">
        <v>1</v>
      </c>
      <c r="G30" s="13"/>
      <c r="H30" s="10">
        <f t="shared" si="0"/>
        <v>5</v>
      </c>
    </row>
    <row r="31" spans="1:8" x14ac:dyDescent="0.25">
      <c r="A31" s="26" t="s">
        <v>126</v>
      </c>
      <c r="B31" s="12"/>
      <c r="C31" s="3"/>
      <c r="D31" s="3">
        <v>5</v>
      </c>
      <c r="E31" s="3"/>
      <c r="F31" s="3"/>
      <c r="G31" s="13"/>
      <c r="H31" s="10">
        <f t="shared" si="0"/>
        <v>5</v>
      </c>
    </row>
    <row r="32" spans="1:8" x14ac:dyDescent="0.25">
      <c r="A32" s="77" t="s">
        <v>67</v>
      </c>
      <c r="B32" s="67">
        <v>4</v>
      </c>
      <c r="C32" s="3"/>
      <c r="D32" s="3"/>
      <c r="E32" s="3"/>
      <c r="F32" s="3"/>
      <c r="G32" s="13"/>
      <c r="H32" s="10">
        <f t="shared" si="0"/>
        <v>4</v>
      </c>
    </row>
    <row r="33" spans="1:8" x14ac:dyDescent="0.25">
      <c r="A33" s="26" t="s">
        <v>127</v>
      </c>
      <c r="B33" s="12"/>
      <c r="C33" s="3"/>
      <c r="D33" s="3">
        <v>4</v>
      </c>
      <c r="E33" s="3"/>
      <c r="F33" s="3"/>
      <c r="G33" s="13"/>
      <c r="H33" s="10">
        <f t="shared" si="0"/>
        <v>4</v>
      </c>
    </row>
    <row r="34" spans="1:8" x14ac:dyDescent="0.25">
      <c r="A34" s="26" t="s">
        <v>189</v>
      </c>
      <c r="B34" s="12"/>
      <c r="C34" s="3"/>
      <c r="D34" s="3"/>
      <c r="E34" s="3"/>
      <c r="F34" s="3"/>
      <c r="G34" s="13">
        <v>4</v>
      </c>
      <c r="H34" s="10">
        <f t="shared" si="0"/>
        <v>4</v>
      </c>
    </row>
    <row r="35" spans="1:8" x14ac:dyDescent="0.25">
      <c r="A35" s="26" t="s">
        <v>151</v>
      </c>
      <c r="B35" s="12"/>
      <c r="C35" s="3"/>
      <c r="D35" s="3"/>
      <c r="E35" s="3">
        <v>3</v>
      </c>
      <c r="F35" s="3"/>
      <c r="G35" s="13"/>
      <c r="H35" s="10">
        <f t="shared" si="0"/>
        <v>3</v>
      </c>
    </row>
    <row r="36" spans="1:8" x14ac:dyDescent="0.25">
      <c r="A36" s="26" t="s">
        <v>128</v>
      </c>
      <c r="B36" s="12"/>
      <c r="C36" s="3"/>
      <c r="D36" s="3">
        <v>3</v>
      </c>
      <c r="E36" s="3"/>
      <c r="F36" s="3"/>
      <c r="G36" s="13"/>
      <c r="H36" s="10">
        <f t="shared" si="0"/>
        <v>3</v>
      </c>
    </row>
    <row r="37" spans="1:8" x14ac:dyDescent="0.25">
      <c r="A37" s="77" t="s">
        <v>68</v>
      </c>
      <c r="B37" s="67">
        <v>3</v>
      </c>
      <c r="C37" s="3"/>
      <c r="D37" s="3"/>
      <c r="E37" s="3"/>
      <c r="F37" s="3"/>
      <c r="G37" s="13"/>
      <c r="H37" s="10">
        <f t="shared" si="0"/>
        <v>3</v>
      </c>
    </row>
    <row r="38" spans="1:8" x14ac:dyDescent="0.25">
      <c r="A38" s="77" t="s">
        <v>69</v>
      </c>
      <c r="B38" s="67">
        <v>2</v>
      </c>
      <c r="C38" s="3"/>
      <c r="D38" s="3"/>
      <c r="E38" s="3"/>
      <c r="F38" s="3"/>
      <c r="G38" s="13"/>
      <c r="H38" s="10">
        <f t="shared" si="0"/>
        <v>2</v>
      </c>
    </row>
    <row r="39" spans="1:8" x14ac:dyDescent="0.25">
      <c r="A39" s="26" t="s">
        <v>152</v>
      </c>
      <c r="B39" s="12"/>
      <c r="C39" s="3"/>
      <c r="D39" s="3"/>
      <c r="E39" s="3">
        <v>2</v>
      </c>
      <c r="F39" s="3"/>
      <c r="G39" s="13"/>
      <c r="H39" s="10">
        <f t="shared" si="0"/>
        <v>2</v>
      </c>
    </row>
    <row r="40" spans="1:8" x14ac:dyDescent="0.25">
      <c r="A40" s="26" t="s">
        <v>100</v>
      </c>
      <c r="B40" s="12"/>
      <c r="C40" s="3">
        <v>2</v>
      </c>
      <c r="D40" s="3"/>
      <c r="E40" s="3"/>
      <c r="F40" s="3"/>
      <c r="G40" s="13"/>
      <c r="H40" s="10">
        <f t="shared" si="0"/>
        <v>2</v>
      </c>
    </row>
    <row r="41" spans="1:8" x14ac:dyDescent="0.25">
      <c r="A41" s="77" t="s">
        <v>70</v>
      </c>
      <c r="B41" s="67">
        <v>1</v>
      </c>
      <c r="C41" s="3"/>
      <c r="D41" s="3"/>
      <c r="E41" s="3"/>
      <c r="F41" s="3"/>
      <c r="G41" s="13"/>
      <c r="H41" s="10">
        <f t="shared" si="0"/>
        <v>1</v>
      </c>
    </row>
    <row r="42" spans="1:8" ht="15.75" thickBot="1" x14ac:dyDescent="0.3">
      <c r="A42" s="65" t="s">
        <v>190</v>
      </c>
      <c r="B42" s="14"/>
      <c r="C42" s="15"/>
      <c r="D42" s="15"/>
      <c r="E42" s="15"/>
      <c r="F42" s="15"/>
      <c r="G42" s="16"/>
      <c r="H42" s="11">
        <f t="shared" si="0"/>
        <v>0</v>
      </c>
    </row>
  </sheetData>
  <sortState xmlns:xlrd2="http://schemas.microsoft.com/office/spreadsheetml/2017/richdata2" ref="A2:H43">
    <sortCondition descending="1" ref="H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9"/>
  <sheetViews>
    <sheetView workbookViewId="0">
      <selection activeCell="C61" sqref="C61"/>
    </sheetView>
  </sheetViews>
  <sheetFormatPr baseColWidth="10" defaultRowHeight="15" x14ac:dyDescent="0.25"/>
  <cols>
    <col min="1" max="1" width="22.7109375" customWidth="1"/>
    <col min="6" max="6" width="13.42578125" customWidth="1"/>
  </cols>
  <sheetData>
    <row r="1" spans="1:8" ht="16.5" thickBot="1" x14ac:dyDescent="0.3">
      <c r="A1" s="19" t="s">
        <v>5</v>
      </c>
      <c r="B1" s="95">
        <v>45022</v>
      </c>
      <c r="C1" s="22">
        <v>45057</v>
      </c>
      <c r="D1" s="22">
        <v>45078</v>
      </c>
      <c r="E1" s="22">
        <v>45113</v>
      </c>
      <c r="F1" s="22">
        <v>45176</v>
      </c>
      <c r="G1" s="92">
        <v>45204</v>
      </c>
      <c r="H1" s="20" t="s">
        <v>1</v>
      </c>
    </row>
    <row r="2" spans="1:8" x14ac:dyDescent="0.25">
      <c r="A2" s="25" t="s">
        <v>155</v>
      </c>
      <c r="B2" s="80"/>
      <c r="C2" s="5"/>
      <c r="D2" s="5"/>
      <c r="E2" s="5">
        <v>8</v>
      </c>
      <c r="F2" s="5">
        <v>10</v>
      </c>
      <c r="G2" s="93"/>
      <c r="H2" s="18">
        <f t="shared" ref="H2:H23" si="0">SUM(B2:G2)</f>
        <v>18</v>
      </c>
    </row>
    <row r="3" spans="1:8" x14ac:dyDescent="0.25">
      <c r="A3" s="26" t="s">
        <v>173</v>
      </c>
      <c r="B3" s="81"/>
      <c r="C3" s="3"/>
      <c r="D3" s="3"/>
      <c r="E3" s="3"/>
      <c r="F3" s="3">
        <v>6</v>
      </c>
      <c r="G3" s="73">
        <v>10</v>
      </c>
      <c r="H3" s="10">
        <f t="shared" si="0"/>
        <v>16</v>
      </c>
    </row>
    <row r="4" spans="1:8" x14ac:dyDescent="0.25">
      <c r="A4" s="26" t="s">
        <v>170</v>
      </c>
      <c r="B4" s="81"/>
      <c r="C4" s="3"/>
      <c r="D4" s="3"/>
      <c r="E4" s="3"/>
      <c r="F4" s="3">
        <v>9</v>
      </c>
      <c r="G4" s="73">
        <v>6</v>
      </c>
      <c r="H4" s="10">
        <f t="shared" si="0"/>
        <v>15</v>
      </c>
    </row>
    <row r="5" spans="1:8" x14ac:dyDescent="0.25">
      <c r="A5" s="26" t="s">
        <v>75</v>
      </c>
      <c r="B5" s="81">
        <v>6</v>
      </c>
      <c r="C5" s="3"/>
      <c r="D5" s="3"/>
      <c r="E5" s="3">
        <v>7</v>
      </c>
      <c r="F5" s="3"/>
      <c r="G5" s="73"/>
      <c r="H5" s="10">
        <f t="shared" si="0"/>
        <v>13</v>
      </c>
    </row>
    <row r="6" spans="1:8" x14ac:dyDescent="0.25">
      <c r="A6" s="26" t="s">
        <v>74</v>
      </c>
      <c r="B6" s="81">
        <v>7</v>
      </c>
      <c r="C6" s="3"/>
      <c r="D6" s="3"/>
      <c r="E6" s="3">
        <v>6</v>
      </c>
      <c r="F6" s="3"/>
      <c r="G6" s="73"/>
      <c r="H6" s="10">
        <f t="shared" si="0"/>
        <v>13</v>
      </c>
    </row>
    <row r="7" spans="1:8" x14ac:dyDescent="0.25">
      <c r="A7" s="26" t="s">
        <v>102</v>
      </c>
      <c r="B7" s="81"/>
      <c r="C7" s="3">
        <v>9</v>
      </c>
      <c r="D7" s="3"/>
      <c r="E7" s="3">
        <v>2</v>
      </c>
      <c r="F7" s="3"/>
      <c r="G7" s="73"/>
      <c r="H7" s="10">
        <f t="shared" si="0"/>
        <v>11</v>
      </c>
    </row>
    <row r="8" spans="1:8" x14ac:dyDescent="0.25">
      <c r="A8" s="26" t="s">
        <v>153</v>
      </c>
      <c r="B8" s="81"/>
      <c r="C8" s="3"/>
      <c r="D8" s="3"/>
      <c r="E8" s="3">
        <v>10</v>
      </c>
      <c r="F8" s="3"/>
      <c r="G8" s="73"/>
      <c r="H8" s="10">
        <f t="shared" si="0"/>
        <v>10</v>
      </c>
    </row>
    <row r="9" spans="1:8" x14ac:dyDescent="0.25">
      <c r="A9" s="26" t="s">
        <v>101</v>
      </c>
      <c r="B9" s="81"/>
      <c r="C9" s="3">
        <v>10</v>
      </c>
      <c r="D9" s="3"/>
      <c r="E9" s="3"/>
      <c r="F9" s="3"/>
      <c r="G9" s="73"/>
      <c r="H9" s="10">
        <f t="shared" si="0"/>
        <v>10</v>
      </c>
    </row>
    <row r="10" spans="1:8" x14ac:dyDescent="0.25">
      <c r="A10" s="26" t="s">
        <v>71</v>
      </c>
      <c r="B10" s="81">
        <v>10</v>
      </c>
      <c r="C10" s="3"/>
      <c r="D10" s="3"/>
      <c r="E10" s="3"/>
      <c r="F10" s="3"/>
      <c r="G10" s="73"/>
      <c r="H10" s="10">
        <f t="shared" si="0"/>
        <v>10</v>
      </c>
    </row>
    <row r="11" spans="1:8" x14ac:dyDescent="0.25">
      <c r="A11" s="26" t="s">
        <v>131</v>
      </c>
      <c r="B11" s="81"/>
      <c r="C11" s="3"/>
      <c r="D11" s="3">
        <v>8</v>
      </c>
      <c r="E11" s="3"/>
      <c r="F11" s="3">
        <v>2</v>
      </c>
      <c r="G11" s="73"/>
      <c r="H11" s="10">
        <f t="shared" si="0"/>
        <v>10</v>
      </c>
    </row>
    <row r="12" spans="1:8" x14ac:dyDescent="0.25">
      <c r="A12" s="26" t="s">
        <v>154</v>
      </c>
      <c r="B12" s="81"/>
      <c r="C12" s="3"/>
      <c r="D12" s="3"/>
      <c r="E12" s="3">
        <v>9</v>
      </c>
      <c r="F12" s="3"/>
      <c r="G12" s="73"/>
      <c r="H12" s="10">
        <f t="shared" si="0"/>
        <v>9</v>
      </c>
    </row>
    <row r="13" spans="1:8" x14ac:dyDescent="0.25">
      <c r="A13" s="26" t="s">
        <v>130</v>
      </c>
      <c r="B13" s="81"/>
      <c r="C13" s="3"/>
      <c r="D13" s="3">
        <v>9</v>
      </c>
      <c r="E13" s="3"/>
      <c r="F13" s="3"/>
      <c r="G13" s="73"/>
      <c r="H13" s="10">
        <f t="shared" si="0"/>
        <v>9</v>
      </c>
    </row>
    <row r="14" spans="1:8" x14ac:dyDescent="0.25">
      <c r="A14" s="26" t="s">
        <v>77</v>
      </c>
      <c r="B14" s="81">
        <v>4</v>
      </c>
      <c r="C14" s="3"/>
      <c r="D14" s="3"/>
      <c r="E14" s="3"/>
      <c r="F14" s="3"/>
      <c r="G14" s="73">
        <v>5</v>
      </c>
      <c r="H14" s="10">
        <f t="shared" si="0"/>
        <v>9</v>
      </c>
    </row>
    <row r="15" spans="1:8" x14ac:dyDescent="0.25">
      <c r="A15" s="26" t="s">
        <v>72</v>
      </c>
      <c r="B15" s="81">
        <v>9</v>
      </c>
      <c r="C15" s="3"/>
      <c r="D15" s="3"/>
      <c r="E15" s="3"/>
      <c r="F15" s="3"/>
      <c r="G15" s="73"/>
      <c r="H15" s="10">
        <f t="shared" si="0"/>
        <v>9</v>
      </c>
    </row>
    <row r="16" spans="1:8" x14ac:dyDescent="0.25">
      <c r="A16" s="26" t="s">
        <v>191</v>
      </c>
      <c r="B16" s="81"/>
      <c r="C16" s="3"/>
      <c r="D16" s="3"/>
      <c r="E16" s="3"/>
      <c r="F16" s="3"/>
      <c r="G16" s="73">
        <v>9</v>
      </c>
      <c r="H16" s="10">
        <f t="shared" si="0"/>
        <v>9</v>
      </c>
    </row>
    <row r="17" spans="1:8" x14ac:dyDescent="0.25">
      <c r="A17" s="26" t="s">
        <v>171</v>
      </c>
      <c r="B17" s="81"/>
      <c r="C17" s="3"/>
      <c r="D17" s="3"/>
      <c r="E17" s="3"/>
      <c r="F17" s="3">
        <v>8</v>
      </c>
      <c r="G17" s="73"/>
      <c r="H17" s="10">
        <f t="shared" si="0"/>
        <v>8</v>
      </c>
    </row>
    <row r="18" spans="1:8" x14ac:dyDescent="0.25">
      <c r="A18" s="26" t="s">
        <v>73</v>
      </c>
      <c r="B18" s="81">
        <v>8</v>
      </c>
      <c r="C18" s="3"/>
      <c r="D18" s="3"/>
      <c r="E18" s="3"/>
      <c r="F18" s="3"/>
      <c r="G18" s="73"/>
      <c r="H18" s="10">
        <f t="shared" si="0"/>
        <v>8</v>
      </c>
    </row>
    <row r="19" spans="1:8" x14ac:dyDescent="0.25">
      <c r="A19" s="26" t="s">
        <v>103</v>
      </c>
      <c r="B19" s="81"/>
      <c r="C19" s="3">
        <v>8</v>
      </c>
      <c r="D19" s="3"/>
      <c r="E19" s="3"/>
      <c r="F19" s="3"/>
      <c r="G19" s="73"/>
      <c r="H19" s="10">
        <f t="shared" si="0"/>
        <v>8</v>
      </c>
    </row>
    <row r="20" spans="1:8" x14ac:dyDescent="0.25">
      <c r="A20" s="26" t="s">
        <v>192</v>
      </c>
      <c r="B20" s="81"/>
      <c r="C20" s="3"/>
      <c r="D20" s="3"/>
      <c r="E20" s="3"/>
      <c r="F20" s="3"/>
      <c r="G20" s="73">
        <v>8</v>
      </c>
      <c r="H20" s="10">
        <f t="shared" si="0"/>
        <v>8</v>
      </c>
    </row>
    <row r="21" spans="1:8" x14ac:dyDescent="0.25">
      <c r="A21" s="26" t="s">
        <v>104</v>
      </c>
      <c r="B21" s="81"/>
      <c r="C21" s="3">
        <v>7</v>
      </c>
      <c r="D21" s="3"/>
      <c r="E21" s="3"/>
      <c r="F21" s="3"/>
      <c r="G21" s="73"/>
      <c r="H21" s="10">
        <f t="shared" si="0"/>
        <v>7</v>
      </c>
    </row>
    <row r="22" spans="1:8" x14ac:dyDescent="0.25">
      <c r="A22" s="26" t="s">
        <v>132</v>
      </c>
      <c r="B22" s="81"/>
      <c r="C22" s="3"/>
      <c r="D22" s="3">
        <v>7</v>
      </c>
      <c r="E22" s="3"/>
      <c r="F22" s="3"/>
      <c r="G22" s="73"/>
      <c r="H22" s="10">
        <f t="shared" si="0"/>
        <v>7</v>
      </c>
    </row>
    <row r="23" spans="1:8" x14ac:dyDescent="0.25">
      <c r="A23" s="26" t="s">
        <v>172</v>
      </c>
      <c r="B23" s="81"/>
      <c r="C23" s="3"/>
      <c r="D23" s="3"/>
      <c r="E23" s="3"/>
      <c r="F23" s="3">
        <v>7</v>
      </c>
      <c r="G23" s="73"/>
      <c r="H23" s="10">
        <f t="shared" si="0"/>
        <v>7</v>
      </c>
    </row>
    <row r="24" spans="1:8" x14ac:dyDescent="0.25">
      <c r="A24" s="26" t="s">
        <v>193</v>
      </c>
      <c r="B24" s="96"/>
      <c r="C24" s="75"/>
      <c r="D24" s="75"/>
      <c r="E24" s="75"/>
      <c r="F24" s="75"/>
      <c r="G24" s="94">
        <v>7</v>
      </c>
      <c r="H24" s="10">
        <v>7</v>
      </c>
    </row>
    <row r="25" spans="1:8" x14ac:dyDescent="0.25">
      <c r="A25" s="26" t="s">
        <v>108</v>
      </c>
      <c r="B25" s="81"/>
      <c r="C25" s="3">
        <v>3</v>
      </c>
      <c r="D25" s="3"/>
      <c r="E25" s="3">
        <v>3</v>
      </c>
      <c r="F25" s="3"/>
      <c r="G25" s="73"/>
      <c r="H25" s="10">
        <f t="shared" ref="H25:H38" si="1">SUM(B25:G25)</f>
        <v>6</v>
      </c>
    </row>
    <row r="26" spans="1:8" x14ac:dyDescent="0.25">
      <c r="A26" s="26" t="s">
        <v>133</v>
      </c>
      <c r="B26" s="81"/>
      <c r="C26" s="3"/>
      <c r="D26" s="3">
        <v>6</v>
      </c>
      <c r="E26" s="3"/>
      <c r="F26" s="3"/>
      <c r="G26" s="73"/>
      <c r="H26" s="10">
        <f t="shared" si="1"/>
        <v>6</v>
      </c>
    </row>
    <row r="27" spans="1:8" x14ac:dyDescent="0.25">
      <c r="A27" s="26" t="s">
        <v>105</v>
      </c>
      <c r="B27" s="81"/>
      <c r="C27" s="3">
        <v>6</v>
      </c>
      <c r="D27" s="3"/>
      <c r="E27" s="3"/>
      <c r="F27" s="3"/>
      <c r="G27" s="73"/>
      <c r="H27" s="10">
        <f t="shared" si="1"/>
        <v>6</v>
      </c>
    </row>
    <row r="28" spans="1:8" x14ac:dyDescent="0.25">
      <c r="A28" s="26" t="s">
        <v>106</v>
      </c>
      <c r="B28" s="81"/>
      <c r="C28" s="3">
        <v>5</v>
      </c>
      <c r="D28" s="3"/>
      <c r="E28" s="3"/>
      <c r="F28" s="3"/>
      <c r="G28" s="73"/>
      <c r="H28" s="10">
        <f t="shared" si="1"/>
        <v>5</v>
      </c>
    </row>
    <row r="29" spans="1:8" x14ac:dyDescent="0.25">
      <c r="A29" s="26" t="s">
        <v>134</v>
      </c>
      <c r="B29" s="81"/>
      <c r="C29" s="3"/>
      <c r="D29" s="3">
        <v>5</v>
      </c>
      <c r="E29" s="3"/>
      <c r="F29" s="3"/>
      <c r="G29" s="73"/>
      <c r="H29" s="10">
        <f t="shared" si="1"/>
        <v>5</v>
      </c>
    </row>
    <row r="30" spans="1:8" x14ac:dyDescent="0.25">
      <c r="A30" s="26" t="s">
        <v>174</v>
      </c>
      <c r="B30" s="81"/>
      <c r="C30" s="3"/>
      <c r="D30" s="3"/>
      <c r="E30" s="3"/>
      <c r="F30" s="3">
        <v>5</v>
      </c>
      <c r="G30" s="73"/>
      <c r="H30" s="10">
        <f t="shared" si="1"/>
        <v>5</v>
      </c>
    </row>
    <row r="31" spans="1:8" x14ac:dyDescent="0.25">
      <c r="A31" s="26" t="s">
        <v>177</v>
      </c>
      <c r="B31" s="81"/>
      <c r="C31" s="3"/>
      <c r="D31" s="3">
        <v>4</v>
      </c>
      <c r="E31" s="3"/>
      <c r="F31" s="3">
        <v>1</v>
      </c>
      <c r="G31" s="73"/>
      <c r="H31" s="10">
        <f t="shared" si="1"/>
        <v>5</v>
      </c>
    </row>
    <row r="32" spans="1:8" x14ac:dyDescent="0.25">
      <c r="A32" s="26" t="s">
        <v>157</v>
      </c>
      <c r="B32" s="81"/>
      <c r="C32" s="3"/>
      <c r="D32" s="3"/>
      <c r="E32" s="3">
        <v>4</v>
      </c>
      <c r="F32" s="3"/>
      <c r="G32" s="73">
        <v>1</v>
      </c>
      <c r="H32" s="10">
        <f t="shared" si="1"/>
        <v>5</v>
      </c>
    </row>
    <row r="33" spans="1:8" x14ac:dyDescent="0.25">
      <c r="A33" s="26" t="s">
        <v>78</v>
      </c>
      <c r="B33" s="81">
        <v>3</v>
      </c>
      <c r="C33" s="3">
        <v>2</v>
      </c>
      <c r="D33" s="3"/>
      <c r="E33" s="3"/>
      <c r="F33" s="3"/>
      <c r="G33" s="73"/>
      <c r="H33" s="10">
        <f t="shared" si="1"/>
        <v>5</v>
      </c>
    </row>
    <row r="34" spans="1:8" x14ac:dyDescent="0.25">
      <c r="A34" s="26" t="s">
        <v>76</v>
      </c>
      <c r="B34" s="81">
        <v>5</v>
      </c>
      <c r="C34" s="3"/>
      <c r="D34" s="3"/>
      <c r="E34" s="3"/>
      <c r="F34" s="3"/>
      <c r="G34" s="73"/>
      <c r="H34" s="10">
        <f t="shared" si="1"/>
        <v>5</v>
      </c>
    </row>
    <row r="35" spans="1:8" x14ac:dyDescent="0.25">
      <c r="A35" s="26" t="s">
        <v>156</v>
      </c>
      <c r="B35" s="81"/>
      <c r="C35" s="3"/>
      <c r="D35" s="3"/>
      <c r="E35" s="3">
        <v>5</v>
      </c>
      <c r="F35" s="3"/>
      <c r="G35" s="73"/>
      <c r="H35" s="10">
        <f t="shared" si="1"/>
        <v>5</v>
      </c>
    </row>
    <row r="36" spans="1:8" x14ac:dyDescent="0.25">
      <c r="A36" s="26" t="s">
        <v>135</v>
      </c>
      <c r="B36" s="81"/>
      <c r="C36" s="3"/>
      <c r="D36" s="3">
        <v>4</v>
      </c>
      <c r="E36" s="3"/>
      <c r="F36" s="3"/>
      <c r="G36" s="73"/>
      <c r="H36" s="10">
        <f t="shared" si="1"/>
        <v>4</v>
      </c>
    </row>
    <row r="37" spans="1:8" x14ac:dyDescent="0.25">
      <c r="A37" s="26" t="s">
        <v>175</v>
      </c>
      <c r="B37" s="81"/>
      <c r="C37" s="3"/>
      <c r="D37" s="3"/>
      <c r="E37" s="3"/>
      <c r="F37" s="3">
        <v>4</v>
      </c>
      <c r="G37" s="73"/>
      <c r="H37" s="10">
        <f t="shared" si="1"/>
        <v>4</v>
      </c>
    </row>
    <row r="38" spans="1:8" x14ac:dyDescent="0.25">
      <c r="A38" s="26" t="s">
        <v>107</v>
      </c>
      <c r="B38" s="81"/>
      <c r="C38" s="3">
        <v>4</v>
      </c>
      <c r="D38" s="3"/>
      <c r="E38" s="3"/>
      <c r="F38" s="3"/>
      <c r="G38" s="73"/>
      <c r="H38" s="10">
        <f t="shared" si="1"/>
        <v>4</v>
      </c>
    </row>
    <row r="39" spans="1:8" x14ac:dyDescent="0.25">
      <c r="A39" s="26" t="s">
        <v>194</v>
      </c>
      <c r="B39" s="96"/>
      <c r="C39" s="75"/>
      <c r="D39" s="75"/>
      <c r="E39" s="75"/>
      <c r="F39" s="75"/>
      <c r="G39" s="94">
        <v>4</v>
      </c>
      <c r="H39" s="10">
        <v>4</v>
      </c>
    </row>
    <row r="40" spans="1:8" x14ac:dyDescent="0.25">
      <c r="A40" s="26" t="s">
        <v>136</v>
      </c>
      <c r="B40" s="81"/>
      <c r="C40" s="3"/>
      <c r="D40" s="3">
        <v>3</v>
      </c>
      <c r="E40" s="3"/>
      <c r="F40" s="3"/>
      <c r="G40" s="73"/>
      <c r="H40" s="10">
        <f>SUM(B40:G40)</f>
        <v>3</v>
      </c>
    </row>
    <row r="41" spans="1:8" x14ac:dyDescent="0.25">
      <c r="A41" s="26" t="s">
        <v>176</v>
      </c>
      <c r="B41" s="81"/>
      <c r="C41" s="3"/>
      <c r="D41" s="3"/>
      <c r="E41" s="3"/>
      <c r="F41" s="3">
        <v>3</v>
      </c>
      <c r="G41" s="73"/>
      <c r="H41" s="10">
        <f>SUM(B41:G41)</f>
        <v>3</v>
      </c>
    </row>
    <row r="42" spans="1:8" x14ac:dyDescent="0.25">
      <c r="A42" s="26" t="s">
        <v>195</v>
      </c>
      <c r="B42" s="96"/>
      <c r="C42" s="75"/>
      <c r="D42" s="75"/>
      <c r="E42" s="75"/>
      <c r="F42" s="75"/>
      <c r="G42" s="94">
        <v>3</v>
      </c>
      <c r="H42" s="10">
        <v>3</v>
      </c>
    </row>
    <row r="43" spans="1:8" x14ac:dyDescent="0.25">
      <c r="A43" s="26" t="s">
        <v>137</v>
      </c>
      <c r="B43" s="81"/>
      <c r="C43" s="3"/>
      <c r="D43" s="3">
        <v>2</v>
      </c>
      <c r="E43" s="3"/>
      <c r="F43" s="3"/>
      <c r="G43" s="73"/>
      <c r="H43" s="10">
        <f>SUM(B43:G43)</f>
        <v>2</v>
      </c>
    </row>
    <row r="44" spans="1:8" x14ac:dyDescent="0.25">
      <c r="A44" s="26" t="s">
        <v>79</v>
      </c>
      <c r="B44" s="81">
        <v>2</v>
      </c>
      <c r="C44" s="3"/>
      <c r="D44" s="3"/>
      <c r="E44" s="3"/>
      <c r="F44" s="3"/>
      <c r="G44" s="73"/>
      <c r="H44" s="10">
        <f>SUM(B44:G44)</f>
        <v>2</v>
      </c>
    </row>
    <row r="45" spans="1:8" x14ac:dyDescent="0.25">
      <c r="A45" s="74" t="s">
        <v>168</v>
      </c>
      <c r="B45" s="97"/>
      <c r="C45" s="76"/>
      <c r="D45" s="76"/>
      <c r="E45" s="76"/>
      <c r="F45" s="76"/>
      <c r="G45" s="47">
        <v>2</v>
      </c>
      <c r="H45" s="72">
        <v>2</v>
      </c>
    </row>
    <row r="46" spans="1:8" x14ac:dyDescent="0.25">
      <c r="A46" s="26" t="s">
        <v>80</v>
      </c>
      <c r="B46" s="81">
        <v>1</v>
      </c>
      <c r="C46" s="3"/>
      <c r="D46" s="3"/>
      <c r="E46" s="3"/>
      <c r="F46" s="3"/>
      <c r="G46" s="73"/>
      <c r="H46" s="10">
        <f>SUM(B46:G46)</f>
        <v>1</v>
      </c>
    </row>
    <row r="47" spans="1:8" x14ac:dyDescent="0.25">
      <c r="A47" s="26" t="s">
        <v>158</v>
      </c>
      <c r="B47" s="81"/>
      <c r="C47" s="3"/>
      <c r="D47" s="3"/>
      <c r="E47" s="3">
        <v>1</v>
      </c>
      <c r="F47" s="3"/>
      <c r="G47" s="73"/>
      <c r="H47" s="10">
        <f>SUM(B47:G47)</f>
        <v>1</v>
      </c>
    </row>
    <row r="48" spans="1:8" x14ac:dyDescent="0.25">
      <c r="A48" s="26" t="s">
        <v>138</v>
      </c>
      <c r="B48" s="81"/>
      <c r="C48" s="3"/>
      <c r="D48" s="3">
        <v>1</v>
      </c>
      <c r="E48" s="3"/>
      <c r="F48" s="3"/>
      <c r="G48" s="73"/>
      <c r="H48" s="10">
        <f>SUM(B48:G48)</f>
        <v>1</v>
      </c>
    </row>
    <row r="49" spans="1:8" ht="15.75" thickBot="1" x14ac:dyDescent="0.3">
      <c r="A49" s="65" t="s">
        <v>109</v>
      </c>
      <c r="B49" s="98"/>
      <c r="C49" s="15">
        <v>1</v>
      </c>
      <c r="D49" s="15"/>
      <c r="E49" s="15"/>
      <c r="F49" s="15"/>
      <c r="G49" s="84"/>
      <c r="H49" s="11">
        <f>SUM(B49:G49)</f>
        <v>1</v>
      </c>
    </row>
  </sheetData>
  <sortState xmlns:xlrd2="http://schemas.microsoft.com/office/spreadsheetml/2017/richdata2" ref="A2:H49">
    <sortCondition descending="1" ref="H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17"/>
  <sheetViews>
    <sheetView workbookViewId="0">
      <selection activeCell="B12" sqref="B12"/>
    </sheetView>
  </sheetViews>
  <sheetFormatPr baseColWidth="10" defaultRowHeight="15" x14ac:dyDescent="0.25"/>
  <cols>
    <col min="1" max="1" width="21" bestFit="1" customWidth="1"/>
    <col min="2" max="2" width="16.5703125" customWidth="1"/>
  </cols>
  <sheetData>
    <row r="3" spans="1:2" x14ac:dyDescent="0.25">
      <c r="A3" s="1" t="s">
        <v>19</v>
      </c>
      <c r="B3" t="s">
        <v>21</v>
      </c>
    </row>
    <row r="4" spans="1:2" x14ac:dyDescent="0.25">
      <c r="A4" s="2" t="s">
        <v>16</v>
      </c>
      <c r="B4">
        <v>10</v>
      </c>
    </row>
    <row r="5" spans="1:2" x14ac:dyDescent="0.25">
      <c r="A5" s="2" t="s">
        <v>14</v>
      </c>
      <c r="B5">
        <v>8</v>
      </c>
    </row>
    <row r="6" spans="1:2" x14ac:dyDescent="0.25">
      <c r="A6" s="2" t="s">
        <v>17</v>
      </c>
      <c r="B6">
        <v>4</v>
      </c>
    </row>
    <row r="7" spans="1:2" x14ac:dyDescent="0.25">
      <c r="A7" s="2" t="s">
        <v>18</v>
      </c>
      <c r="B7">
        <v>2</v>
      </c>
    </row>
    <row r="8" spans="1:2" x14ac:dyDescent="0.25">
      <c r="A8" s="2" t="s">
        <v>10</v>
      </c>
      <c r="B8">
        <v>0</v>
      </c>
    </row>
    <row r="9" spans="1:2" x14ac:dyDescent="0.25">
      <c r="A9" s="2" t="s">
        <v>15</v>
      </c>
      <c r="B9">
        <v>0</v>
      </c>
    </row>
    <row r="10" spans="1:2" x14ac:dyDescent="0.25">
      <c r="A10" s="2" t="s">
        <v>8</v>
      </c>
      <c r="B10">
        <v>0</v>
      </c>
    </row>
    <row r="11" spans="1:2" x14ac:dyDescent="0.25">
      <c r="A11" s="2" t="s">
        <v>7</v>
      </c>
      <c r="B11">
        <v>0</v>
      </c>
    </row>
    <row r="12" spans="1:2" x14ac:dyDescent="0.25">
      <c r="A12" s="2" t="s">
        <v>9</v>
      </c>
      <c r="B12">
        <v>0</v>
      </c>
    </row>
    <row r="13" spans="1:2" x14ac:dyDescent="0.25">
      <c r="A13" s="2" t="s">
        <v>6</v>
      </c>
      <c r="B13">
        <v>0</v>
      </c>
    </row>
    <row r="14" spans="1:2" x14ac:dyDescent="0.25">
      <c r="A14" s="2" t="s">
        <v>13</v>
      </c>
      <c r="B14">
        <v>0</v>
      </c>
    </row>
    <row r="15" spans="1:2" x14ac:dyDescent="0.25">
      <c r="A15" s="2" t="s">
        <v>11</v>
      </c>
      <c r="B15">
        <v>0</v>
      </c>
    </row>
    <row r="16" spans="1:2" x14ac:dyDescent="0.25">
      <c r="A16" s="2" t="s">
        <v>12</v>
      </c>
      <c r="B16">
        <v>0</v>
      </c>
    </row>
    <row r="17" spans="1:2" x14ac:dyDescent="0.25">
      <c r="A17" s="2" t="s">
        <v>20</v>
      </c>
      <c r="B17">
        <v>24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classement clubs</vt:lpstr>
      <vt:lpstr>série1</vt:lpstr>
      <vt:lpstr>série2</vt:lpstr>
      <vt:lpstr>série 3</vt:lpstr>
      <vt:lpstr>série4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2023-10-07T14:15:32Z</dcterms:modified>
</cp:coreProperties>
</file>