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filterPrivacy="1" defaultThemeVersion="124226"/>
  <bookViews>
    <workbookView xWindow="0" yWindow="0" windowWidth="20730" windowHeight="11760" activeTab="3"/>
  </bookViews>
  <sheets>
    <sheet name="Inscrits Garçons" sheetId="7" r:id="rId1"/>
    <sheet name="Tableau A" sheetId="20" r:id="rId2"/>
    <sheet name="Tableau B" sheetId="21" r:id="rId3"/>
    <sheet name="Finales" sheetId="22" r:id="rId4"/>
  </sheets>
  <externalReferences>
    <externalReference r:id="rId5"/>
  </externalReferences>
  <definedNames>
    <definedName name="_xlnm._FilterDatabase" localSheetId="0" hidden="1">'Inscrits Garçons'!$J$37:$P$53</definedName>
    <definedName name="demi_finales">[1]SCORES!$BL$10:$BV$58</definedName>
    <definedName name="FINALES">[1]SCORES!$BU$10:$CG$58</definedName>
    <definedName name="_xlnm.Recorder" localSheetId="3">#REF!</definedName>
    <definedName name="_xlnm.Recorder" localSheetId="1">#REF!</definedName>
    <definedName name="_xlnm.Recorder" localSheetId="2">#REF!</definedName>
    <definedName name="_xlnm.Recorder">#REF!</definedName>
    <definedName name="score_1">[1]SCORES!$J$10:$Q$58</definedName>
    <definedName name="score_2">[1]SCORES!$S$10:$AA$58</definedName>
    <definedName name="score_3">[1]SCORES!$AB$10:$AJ$58</definedName>
    <definedName name="score_4">[1]SCORES!$AK$10:$AS$58</definedName>
    <definedName name="score_5">[1]SCORES!$AT$10:$BB$58</definedName>
    <definedName name="score_6">[1]SCORES!$BC$10:$BK$58</definedName>
    <definedName name="score_demi_finales">[1]SCORES!$BL$10:$BT$58</definedName>
    <definedName name="score_finales">[1]SCORES!$BU$10:$CE$58</definedName>
    <definedName name="solver_adj" localSheetId="3" hidden="1">Finales!#REF!,Finales!#REF!,Finales!#REF!</definedName>
    <definedName name="solver_adj" localSheetId="1" hidden="1">'Tableau A'!#REF!,'Tableau A'!#REF!,'Tableau A'!$B$2</definedName>
    <definedName name="solver_adj" localSheetId="2" hidden="1">'Tableau B'!#REF!,'Tableau B'!#REF!,'Tableau B'!$B$2</definedName>
    <definedName name="solver_lin" localSheetId="3" hidden="1">0</definedName>
    <definedName name="solver_lin" localSheetId="1" hidden="1">0</definedName>
    <definedName name="solver_lin" localSheetId="2" hidden="1">0</definedName>
    <definedName name="solver_num" localSheetId="3" hidden="1">0</definedName>
    <definedName name="solver_num" localSheetId="1" hidden="1">0</definedName>
    <definedName name="solver_num" localSheetId="2" hidden="1">0</definedName>
    <definedName name="solver_opt" localSheetId="3" hidden="1">Finales!#REF!</definedName>
    <definedName name="solver_opt" localSheetId="1" hidden="1">'Tableau A'!$C$2</definedName>
    <definedName name="solver_opt" localSheetId="2" hidden="1">'Tableau B'!$C$2</definedName>
    <definedName name="solver_tmp" localSheetId="3" hidden="1">Finales!#REF!,Finales!#REF!,Finales!#REF!</definedName>
    <definedName name="solver_tmp" localSheetId="1" hidden="1">'Tableau A'!#REF!,'Tableau A'!#REF!,'Tableau A'!$B$2</definedName>
    <definedName name="solver_tmp" localSheetId="2" hidden="1">'Tableau B'!#REF!,'Tableau B'!#REF!,'Tableau B'!$B$2</definedName>
    <definedName name="solver_typ" localSheetId="3" hidden="1">1</definedName>
    <definedName name="solver_typ" localSheetId="1" hidden="1">1</definedName>
    <definedName name="solver_typ" localSheetId="2" hidden="1">1</definedName>
    <definedName name="solver_val" localSheetId="3" hidden="1">0</definedName>
    <definedName name="solver_val" localSheetId="1" hidden="1">0</definedName>
    <definedName name="solver_val" localSheetId="2" hidden="1">0</definedName>
    <definedName name="tour_1">[1]SCORES!$J$10:$T$58</definedName>
    <definedName name="tour_2">[1]SCORES!$S$10:$AC$58</definedName>
    <definedName name="tour_3">[1]SCORES!$AB$10:$AL$58</definedName>
    <definedName name="tour_4">[1]SCORES!$AK$10:$AU$58</definedName>
    <definedName name="tour_5">[1]SCORES!$AT$10:$BD$58</definedName>
    <definedName name="tour_6">[1]SCORES!$BC$10:$BM$58</definedName>
    <definedName name="TOUR1" localSheetId="3">Finales!#REF!</definedName>
    <definedName name="TOUR1" localSheetId="1">'Tableau A'!$B$1:$I$48</definedName>
    <definedName name="TOUR1" localSheetId="2">'Tableau B'!$B$1:$I$48</definedName>
    <definedName name="TOUR1">#REF!</definedName>
    <definedName name="TOUR2" localSheetId="3">#REF!</definedName>
    <definedName name="TOUR2" localSheetId="1">#REF!</definedName>
    <definedName name="TOUR2" localSheetId="2">#REF!</definedName>
    <definedName name="TOUR2">#REF!</definedName>
    <definedName name="TOUR3" localSheetId="3">#REF!</definedName>
    <definedName name="TOUR3" localSheetId="1">#REF!</definedName>
    <definedName name="TOUR3" localSheetId="2">#REF!</definedName>
    <definedName name="TOUR3">#REF!</definedName>
    <definedName name="TOUR4" localSheetId="3">#REF!</definedName>
    <definedName name="TOUR4" localSheetId="1">#REF!</definedName>
    <definedName name="TOUR4" localSheetId="2">#REF!</definedName>
    <definedName name="TOUR4">#REF!</definedName>
    <definedName name="TOUR5" localSheetId="3">#REF!</definedName>
    <definedName name="TOUR5" localSheetId="1">#REF!</definedName>
    <definedName name="TOUR5" localSheetId="2">#REF!</definedName>
    <definedName name="TOUR5">#REF!</definedName>
    <definedName name="TOUR6" localSheetId="3">#REF!</definedName>
    <definedName name="TOUR6" localSheetId="1">#REF!</definedName>
    <definedName name="TOUR6" localSheetId="2">#REF!</definedName>
    <definedName name="TOUR6">#REF!</definedName>
    <definedName name="XDEMIFINALE" localSheetId="3">#REF!</definedName>
    <definedName name="XDEMIFINALE" localSheetId="1">#REF!</definedName>
    <definedName name="XDEMIFINALE" localSheetId="2">#REF!</definedName>
    <definedName name="XDEMIFINALE">#REF!</definedName>
    <definedName name="YFINALE" localSheetId="3">#REF!</definedName>
    <definedName name="YFINALE" localSheetId="1">#REF!</definedName>
    <definedName name="YFINALE" localSheetId="2">#REF!</definedName>
    <definedName name="YFINALE">#REF!</definedName>
  </definedNames>
  <calcPr calcId="125725" concurrentCalc="0"/>
</workbook>
</file>

<file path=xl/calcChain.xml><?xml version="1.0" encoding="utf-8"?>
<calcChain xmlns="http://schemas.openxmlformats.org/spreadsheetml/2006/main">
  <c r="P48" i="7"/>
  <c r="O48"/>
  <c r="M48"/>
  <c r="L48"/>
  <c r="P43"/>
  <c r="O43"/>
  <c r="M43"/>
  <c r="L43"/>
  <c r="P51"/>
  <c r="O51"/>
  <c r="M51"/>
  <c r="L51"/>
  <c r="P40"/>
  <c r="O40"/>
  <c r="M40"/>
  <c r="L40"/>
  <c r="P47"/>
  <c r="O47"/>
  <c r="M47"/>
  <c r="L47"/>
  <c r="P44"/>
  <c r="O44"/>
  <c r="M44"/>
  <c r="L44"/>
  <c r="P52"/>
  <c r="O52"/>
  <c r="M52"/>
  <c r="L52"/>
  <c r="P39"/>
  <c r="O39"/>
  <c r="M39"/>
  <c r="L39"/>
  <c r="P49"/>
  <c r="O49"/>
  <c r="M49"/>
  <c r="L49"/>
  <c r="P42"/>
  <c r="O42"/>
  <c r="M42"/>
  <c r="L42"/>
  <c r="P50"/>
  <c r="O50"/>
  <c r="M50"/>
  <c r="L50"/>
  <c r="P41"/>
  <c r="O41"/>
  <c r="M41"/>
  <c r="L41"/>
  <c r="P46"/>
  <c r="O46"/>
  <c r="M46"/>
  <c r="L46"/>
  <c r="P45"/>
  <c r="O45"/>
  <c r="M45"/>
  <c r="L45"/>
  <c r="P53"/>
  <c r="O53"/>
  <c r="M53"/>
  <c r="L53"/>
  <c r="P38"/>
  <c r="O38"/>
  <c r="M38"/>
  <c r="L38"/>
  <c r="G53"/>
  <c r="G45"/>
  <c r="G46"/>
  <c r="G41"/>
  <c r="G50"/>
  <c r="G42"/>
  <c r="G49"/>
  <c r="G39"/>
  <c r="G51"/>
  <c r="G44"/>
  <c r="G47"/>
  <c r="G40"/>
  <c r="G52"/>
  <c r="G43"/>
  <c r="G48"/>
  <c r="G38"/>
  <c r="F53"/>
  <c r="H53"/>
  <c r="B7" i="20"/>
  <c r="F45" i="7"/>
  <c r="H45"/>
  <c r="B11" i="20"/>
  <c r="F46" i="7"/>
  <c r="H46"/>
  <c r="B13" i="20"/>
  <c r="F41" i="7"/>
  <c r="H41"/>
  <c r="B23" i="20"/>
  <c r="F50" i="7"/>
  <c r="H50"/>
  <c r="B25" i="20"/>
  <c r="F42" i="7"/>
  <c r="H42"/>
  <c r="B17" i="20"/>
  <c r="F49" i="7"/>
  <c r="H49"/>
  <c r="B19" i="20"/>
  <c r="F39" i="7"/>
  <c r="F51"/>
  <c r="F44"/>
  <c r="H44"/>
  <c r="B41" i="20"/>
  <c r="F47" i="7"/>
  <c r="H47"/>
  <c r="B43" i="20"/>
  <c r="F40" i="7"/>
  <c r="F52"/>
  <c r="F43"/>
  <c r="H43"/>
  <c r="B35" i="20"/>
  <c r="F48" i="7"/>
  <c r="H48"/>
  <c r="B37" i="20"/>
  <c r="F38" i="7"/>
  <c r="H38"/>
  <c r="B5" i="20"/>
  <c r="D53" i="7"/>
  <c r="D45"/>
  <c r="D46"/>
  <c r="D41"/>
  <c r="D50"/>
  <c r="D42"/>
  <c r="D49"/>
  <c r="D39"/>
  <c r="D51"/>
  <c r="D44"/>
  <c r="D47"/>
  <c r="D40"/>
  <c r="D52"/>
  <c r="D43"/>
  <c r="D48"/>
  <c r="D38"/>
  <c r="C53"/>
  <c r="E53"/>
  <c r="B6" i="20"/>
  <c r="H10"/>
  <c r="T36"/>
  <c r="Z42"/>
  <c r="AF46"/>
  <c r="AL48"/>
  <c r="C45" i="7"/>
  <c r="E45"/>
  <c r="B10" i="20"/>
  <c r="B12"/>
  <c r="H12"/>
  <c r="N22"/>
  <c r="T40"/>
  <c r="Z34"/>
  <c r="AF36"/>
  <c r="AL34"/>
  <c r="C46" i="7"/>
  <c r="E46"/>
  <c r="H6" i="20"/>
  <c r="N6"/>
  <c r="T28"/>
  <c r="B30"/>
  <c r="H34"/>
  <c r="T30"/>
  <c r="Z40"/>
  <c r="AF40"/>
  <c r="AL42"/>
  <c r="C41" i="7"/>
  <c r="E41"/>
  <c r="B22" i="20"/>
  <c r="H18"/>
  <c r="B16"/>
  <c r="H16"/>
  <c r="N18"/>
  <c r="T24"/>
  <c r="B40"/>
  <c r="H40"/>
  <c r="T22"/>
  <c r="Z12"/>
  <c r="AF6"/>
  <c r="AL6"/>
  <c r="B10" i="22"/>
  <c r="H12"/>
  <c r="C50" i="7"/>
  <c r="E50"/>
  <c r="B24" i="20"/>
  <c r="H24"/>
  <c r="N10"/>
  <c r="T18"/>
  <c r="Z22"/>
  <c r="AF24"/>
  <c r="AL24"/>
  <c r="C42" i="7"/>
  <c r="E42"/>
  <c r="T10" i="20"/>
  <c r="B46"/>
  <c r="H42"/>
  <c r="N42"/>
  <c r="T12"/>
  <c r="Z18"/>
  <c r="AF16"/>
  <c r="AL16"/>
  <c r="C49" i="7"/>
  <c r="E49"/>
  <c r="B18" i="20"/>
  <c r="H22"/>
  <c r="T48"/>
  <c r="Z36"/>
  <c r="AF30"/>
  <c r="AL28"/>
  <c r="C39" i="7"/>
  <c r="E39"/>
  <c r="Z6" i="20"/>
  <c r="AF10"/>
  <c r="AL10"/>
  <c r="C51" i="7"/>
  <c r="E51"/>
  <c r="Z28" i="20"/>
  <c r="AF34"/>
  <c r="AL36"/>
  <c r="C44" i="7"/>
  <c r="E44"/>
  <c r="Z24" i="20"/>
  <c r="AF18"/>
  <c r="AL18"/>
  <c r="C47" i="7"/>
  <c r="E47"/>
  <c r="B42" i="20"/>
  <c r="H46"/>
  <c r="N34"/>
  <c r="T34"/>
  <c r="Z30"/>
  <c r="AF28"/>
  <c r="AL30"/>
  <c r="C40" i="7"/>
  <c r="E40"/>
  <c r="B28" i="20"/>
  <c r="H28"/>
  <c r="B34"/>
  <c r="H30"/>
  <c r="N30"/>
  <c r="T6"/>
  <c r="Z16"/>
  <c r="AF22"/>
  <c r="AL22"/>
  <c r="C52" i="7"/>
  <c r="E52"/>
  <c r="B48" i="20"/>
  <c r="H48"/>
  <c r="T42"/>
  <c r="Z46"/>
  <c r="AF48"/>
  <c r="AL46"/>
  <c r="C43" i="7"/>
  <c r="E43"/>
  <c r="T16" i="20"/>
  <c r="Z10"/>
  <c r="AF12"/>
  <c r="AL12"/>
  <c r="C48" i="7"/>
  <c r="E48"/>
  <c r="B36" i="20"/>
  <c r="H36"/>
  <c r="N46"/>
  <c r="T46"/>
  <c r="Z48"/>
  <c r="AF42"/>
  <c r="AL40"/>
  <c r="C38" i="7"/>
  <c r="E38"/>
  <c r="B4" i="20"/>
  <c r="H4"/>
  <c r="T4"/>
  <c r="Z4"/>
  <c r="AF4"/>
  <c r="AL4"/>
  <c r="H52" i="7"/>
  <c r="B49" i="20"/>
  <c r="H51" i="7"/>
  <c r="B31" i="20"/>
  <c r="H40" i="7"/>
  <c r="B29" i="20"/>
  <c r="H39" i="7"/>
  <c r="B47" i="20"/>
  <c r="Q38" i="7"/>
  <c r="B5" i="21"/>
  <c r="Q53" i="7"/>
  <c r="B7" i="21"/>
  <c r="Q45" i="7"/>
  <c r="B11" i="21"/>
  <c r="Q46" i="7"/>
  <c r="B13" i="21"/>
  <c r="Q41" i="7"/>
  <c r="B23" i="21"/>
  <c r="Q50" i="7"/>
  <c r="B25" i="21"/>
  <c r="Q42" i="7"/>
  <c r="B17" i="21"/>
  <c r="Q49" i="7"/>
  <c r="B19" i="21"/>
  <c r="Q39" i="7"/>
  <c r="B47" i="21"/>
  <c r="Q52" i="7"/>
  <c r="B49" i="21"/>
  <c r="Q44" i="7"/>
  <c r="B41" i="21"/>
  <c r="Q47" i="7"/>
  <c r="B43" i="21"/>
  <c r="Q40" i="7"/>
  <c r="B29" i="21"/>
  <c r="Q51" i="7"/>
  <c r="B31" i="21"/>
  <c r="Q43" i="7"/>
  <c r="B35" i="21"/>
  <c r="Q48" i="7"/>
  <c r="B37" i="21"/>
  <c r="N45" i="7"/>
  <c r="B10" i="21"/>
  <c r="B12"/>
  <c r="H12"/>
  <c r="N22"/>
  <c r="T40"/>
  <c r="Z34"/>
  <c r="AF30"/>
  <c r="AL30"/>
  <c r="N49" i="7"/>
  <c r="B18" i="21"/>
  <c r="H22"/>
  <c r="B24"/>
  <c r="H24"/>
  <c r="T48"/>
  <c r="Z48"/>
  <c r="AF42"/>
  <c r="AL42"/>
  <c r="N43" i="7"/>
  <c r="B34" i="21"/>
  <c r="B36"/>
  <c r="H36"/>
  <c r="B30"/>
  <c r="H34"/>
  <c r="N46"/>
  <c r="T46"/>
  <c r="Z36"/>
  <c r="AF36"/>
  <c r="AL34"/>
  <c r="N41" i="7"/>
  <c r="B22" i="21"/>
  <c r="H18"/>
  <c r="N18"/>
  <c r="T24"/>
  <c r="Z12"/>
  <c r="AF6"/>
  <c r="AL6"/>
  <c r="N50" i="7"/>
  <c r="N10" i="21"/>
  <c r="H6"/>
  <c r="N6"/>
  <c r="T18"/>
  <c r="Z22"/>
  <c r="AF18"/>
  <c r="AL16"/>
  <c r="N42" i="7"/>
  <c r="B16" i="21"/>
  <c r="H16"/>
  <c r="T10"/>
  <c r="Z6"/>
  <c r="AF10"/>
  <c r="AL12"/>
  <c r="N44" i="7"/>
  <c r="B40" i="21"/>
  <c r="H46"/>
  <c r="N34"/>
  <c r="N40" i="7"/>
  <c r="B28" i="21"/>
  <c r="H28"/>
  <c r="T16"/>
  <c r="Z10"/>
  <c r="AF12"/>
  <c r="AL10"/>
  <c r="B18" i="22"/>
  <c r="H18"/>
  <c r="N51" i="7"/>
  <c r="T30" i="21"/>
  <c r="Z40"/>
  <c r="AF40"/>
  <c r="AL40"/>
  <c r="O30" i="22"/>
  <c r="U30"/>
  <c r="N48" i="7"/>
  <c r="H30" i="21"/>
  <c r="N30"/>
  <c r="N46" i="7"/>
  <c r="B4" i="21"/>
  <c r="H4"/>
  <c r="T4"/>
  <c r="Z4"/>
  <c r="AF4"/>
  <c r="AL4"/>
  <c r="B6" i="22"/>
  <c r="H6"/>
  <c r="N39" i="7"/>
  <c r="B46" i="21"/>
  <c r="H42"/>
  <c r="B42"/>
  <c r="H40"/>
  <c r="N42"/>
  <c r="T12"/>
  <c r="Z18"/>
  <c r="AF22"/>
  <c r="AL24"/>
  <c r="B48" i="22"/>
  <c r="H46"/>
  <c r="N52" i="7"/>
  <c r="B48" i="21"/>
  <c r="H48"/>
  <c r="T42"/>
  <c r="Z46"/>
  <c r="AF48"/>
  <c r="AL46"/>
  <c r="O42" i="22"/>
  <c r="U40"/>
  <c r="N38" i="7"/>
  <c r="T28" i="21"/>
  <c r="Z28"/>
  <c r="AF28"/>
  <c r="AL28"/>
  <c r="N53" i="7"/>
  <c r="B6" i="21"/>
  <c r="H10"/>
  <c r="T36"/>
  <c r="Z30"/>
  <c r="AF34"/>
  <c r="AL36"/>
  <c r="O24" i="22"/>
  <c r="U24"/>
  <c r="N47" i="7"/>
  <c r="T22" i="21"/>
  <c r="Z24"/>
  <c r="AF24"/>
  <c r="AL22"/>
  <c r="B42" i="22"/>
  <c r="H40"/>
  <c r="O46"/>
  <c r="U46"/>
  <c r="O40"/>
  <c r="U42"/>
  <c r="O36"/>
  <c r="U34"/>
  <c r="O34"/>
  <c r="U36"/>
  <c r="O28"/>
  <c r="U28"/>
  <c r="O22"/>
  <c r="U22"/>
  <c r="O18"/>
  <c r="U18"/>
  <c r="O16"/>
  <c r="U16"/>
  <c r="O12"/>
  <c r="U10"/>
  <c r="O10"/>
  <c r="U12"/>
  <c r="O6"/>
  <c r="U6"/>
  <c r="O4"/>
  <c r="U4"/>
  <c r="B46"/>
  <c r="H48"/>
  <c r="B40"/>
  <c r="H42"/>
  <c r="B34"/>
  <c r="H36"/>
  <c r="B30"/>
  <c r="H28"/>
  <c r="B28"/>
  <c r="H30"/>
  <c r="B24"/>
  <c r="H22"/>
  <c r="B22"/>
  <c r="H24"/>
  <c r="B16"/>
  <c r="H16"/>
  <c r="B4"/>
  <c r="H4"/>
  <c r="T34" i="21"/>
  <c r="Z42"/>
  <c r="AF46"/>
  <c r="AL48"/>
  <c r="O48" i="22"/>
  <c r="U48"/>
  <c r="T6" i="21"/>
  <c r="Z16"/>
  <c r="AF16"/>
  <c r="AL18"/>
  <c r="B36" i="22"/>
  <c r="H34"/>
  <c r="B12"/>
  <c r="H10"/>
</calcChain>
</file>

<file path=xl/sharedStrings.xml><?xml version="1.0" encoding="utf-8"?>
<sst xmlns="http://schemas.openxmlformats.org/spreadsheetml/2006/main" count="385" uniqueCount="200">
  <si>
    <t>Nom</t>
  </si>
  <si>
    <t>Idx</t>
  </si>
  <si>
    <t>Départs Shot-Gun du</t>
  </si>
  <si>
    <t>BARRAGE</t>
  </si>
  <si>
    <t>1°</t>
  </si>
  <si>
    <t>TR1</t>
  </si>
  <si>
    <t>TR3</t>
  </si>
  <si>
    <t>TR5</t>
  </si>
  <si>
    <t>TR7</t>
  </si>
  <si>
    <t>2°</t>
  </si>
  <si>
    <t>3°</t>
  </si>
  <si>
    <t>TR6</t>
  </si>
  <si>
    <t>TR8</t>
  </si>
  <si>
    <t>4°</t>
  </si>
  <si>
    <t>5°</t>
  </si>
  <si>
    <t>TR9</t>
  </si>
  <si>
    <t>TR4</t>
  </si>
  <si>
    <t>6°</t>
  </si>
  <si>
    <t>7°</t>
  </si>
  <si>
    <t>8°</t>
  </si>
  <si>
    <t>9°</t>
  </si>
  <si>
    <t>10°</t>
  </si>
  <si>
    <t>11°</t>
  </si>
  <si>
    <t>P-O</t>
  </si>
  <si>
    <t>12°</t>
  </si>
  <si>
    <t>13°</t>
  </si>
  <si>
    <t>14°</t>
  </si>
  <si>
    <t>15°</t>
  </si>
  <si>
    <t>16°</t>
  </si>
  <si>
    <t>TABLEAU B</t>
  </si>
  <si>
    <t>TABLEAU A</t>
  </si>
  <si>
    <t>17°</t>
  </si>
  <si>
    <t>18°</t>
  </si>
  <si>
    <t>19°</t>
  </si>
  <si>
    <t>20°</t>
  </si>
  <si>
    <t>21°</t>
  </si>
  <si>
    <t>22°</t>
  </si>
  <si>
    <t>23°</t>
  </si>
  <si>
    <t>24°</t>
  </si>
  <si>
    <t>25°</t>
  </si>
  <si>
    <t>26°</t>
  </si>
  <si>
    <t>27°</t>
  </si>
  <si>
    <t>28°</t>
  </si>
  <si>
    <t>29°</t>
  </si>
  <si>
    <t>30°</t>
  </si>
  <si>
    <t>31°</t>
  </si>
  <si>
    <t>32°</t>
  </si>
  <si>
    <t>1A</t>
  </si>
  <si>
    <t>1B</t>
  </si>
  <si>
    <t>2A</t>
  </si>
  <si>
    <t>2B</t>
  </si>
  <si>
    <t>3A</t>
  </si>
  <si>
    <t>3B</t>
  </si>
  <si>
    <t>4A</t>
  </si>
  <si>
    <t>4B</t>
  </si>
  <si>
    <t>5A</t>
  </si>
  <si>
    <t>5B</t>
  </si>
  <si>
    <t>6A</t>
  </si>
  <si>
    <t>6B</t>
  </si>
  <si>
    <t>7A</t>
  </si>
  <si>
    <t>7B</t>
  </si>
  <si>
    <t>8A</t>
  </si>
  <si>
    <t>8B</t>
  </si>
  <si>
    <t>9A</t>
  </si>
  <si>
    <t>9B</t>
  </si>
  <si>
    <t>10A</t>
  </si>
  <si>
    <t>10B</t>
  </si>
  <si>
    <t>11A</t>
  </si>
  <si>
    <t>11B</t>
  </si>
  <si>
    <t>12A</t>
  </si>
  <si>
    <t>12B</t>
  </si>
  <si>
    <t>13A</t>
  </si>
  <si>
    <t>13B</t>
  </si>
  <si>
    <t>14A</t>
  </si>
  <si>
    <t>14B</t>
  </si>
  <si>
    <t>15A</t>
  </si>
  <si>
    <t>15B</t>
  </si>
  <si>
    <t>16A</t>
  </si>
  <si>
    <t>16B</t>
  </si>
  <si>
    <t>Prenom</t>
  </si>
  <si>
    <t>CatÃ©gorie</t>
  </si>
  <si>
    <t>Place</t>
  </si>
  <si>
    <t>Chloé</t>
  </si>
  <si>
    <t>Andrieux</t>
  </si>
  <si>
    <t>Idx Arrondi</t>
  </si>
  <si>
    <t>Club</t>
  </si>
  <si>
    <t>NOM</t>
  </si>
  <si>
    <t>PRENOM</t>
  </si>
  <si>
    <t>INDEX</t>
  </si>
  <si>
    <t>CLUB</t>
  </si>
  <si>
    <t>nom&amp;prenom</t>
  </si>
  <si>
    <t>N°</t>
  </si>
  <si>
    <t>Index &amp;club</t>
  </si>
  <si>
    <t>09H30 (35')</t>
  </si>
  <si>
    <t>10H15 (35')</t>
  </si>
  <si>
    <t>11H00 (35')</t>
  </si>
  <si>
    <t>14H00 (35')</t>
  </si>
  <si>
    <t>14h45 (40')</t>
  </si>
  <si>
    <t>TR2</t>
  </si>
  <si>
    <t>MANS</t>
  </si>
  <si>
    <t>LAVAL</t>
  </si>
  <si>
    <t>MONTS</t>
  </si>
  <si>
    <t>DOMANGERE</t>
  </si>
  <si>
    <t>ST SYLVAIN</t>
  </si>
  <si>
    <t>ANJOU</t>
  </si>
  <si>
    <t>VIGNEUX</t>
  </si>
  <si>
    <t>GUERANDE</t>
  </si>
  <si>
    <t>PORNIC</t>
  </si>
  <si>
    <t>BAULE</t>
  </si>
  <si>
    <t>CARQUEFOU</t>
  </si>
  <si>
    <t>ILE D'OR</t>
  </si>
  <si>
    <t>Listing des joueurs par index</t>
  </si>
  <si>
    <t>Tableau A Garçons</t>
  </si>
  <si>
    <t>Tableau B Garçons</t>
  </si>
  <si>
    <t>LE SOLLIEC</t>
  </si>
  <si>
    <t>Maël</t>
  </si>
  <si>
    <t>BACK</t>
  </si>
  <si>
    <t>Albin</t>
  </si>
  <si>
    <t>CHOLET</t>
  </si>
  <si>
    <t>BLOT</t>
  </si>
  <si>
    <t>Mathieu</t>
  </si>
  <si>
    <t>AUFFRET</t>
  </si>
  <si>
    <t>Victor</t>
  </si>
  <si>
    <t>THIERRY</t>
  </si>
  <si>
    <t>Bubba</t>
  </si>
  <si>
    <t>LERAYS</t>
  </si>
  <si>
    <t>Gauthier</t>
  </si>
  <si>
    <t>ANGERS</t>
  </si>
  <si>
    <t>PELTIER</t>
  </si>
  <si>
    <t>Edouard</t>
  </si>
  <si>
    <t>SABLE</t>
  </si>
  <si>
    <t>BENICHOU</t>
  </si>
  <si>
    <t>Lancelot</t>
  </si>
  <si>
    <t>FERNANDEZ PIINTO</t>
  </si>
  <si>
    <t>Alex</t>
  </si>
  <si>
    <t>DIGNE</t>
  </si>
  <si>
    <t>Elias</t>
  </si>
  <si>
    <t>SARGE</t>
  </si>
  <si>
    <t>OLIVIER</t>
  </si>
  <si>
    <t>Briac</t>
  </si>
  <si>
    <t>LABBE</t>
  </si>
  <si>
    <t>Gabriel</t>
  </si>
  <si>
    <t>MAILLET</t>
  </si>
  <si>
    <t>Eloan</t>
  </si>
  <si>
    <t>HAMANN</t>
  </si>
  <si>
    <t>Etienne</t>
  </si>
  <si>
    <t>OLONNES</t>
  </si>
  <si>
    <t>CHENU</t>
  </si>
  <si>
    <t>BONENFANT</t>
  </si>
  <si>
    <t>Nathan</t>
  </si>
  <si>
    <t>ROBBE</t>
  </si>
  <si>
    <t>Constantin</t>
  </si>
  <si>
    <t>CUVILIEZ</t>
  </si>
  <si>
    <t>Alexandre</t>
  </si>
  <si>
    <t>CRAN</t>
  </si>
  <si>
    <t>Lino</t>
  </si>
  <si>
    <t>SAVENAY</t>
  </si>
  <si>
    <t>TOSATTO</t>
  </si>
  <si>
    <t>Gabin</t>
  </si>
  <si>
    <t>Louis</t>
  </si>
  <si>
    <t>DUVAL</t>
  </si>
  <si>
    <t>LEGRAND</t>
  </si>
  <si>
    <t>Paul</t>
  </si>
  <si>
    <t>GAIGNARD</t>
  </si>
  <si>
    <t>Adam</t>
  </si>
  <si>
    <t>GINGUENE</t>
  </si>
  <si>
    <t>Clément</t>
  </si>
  <si>
    <t>ST SEBASTIEN</t>
  </si>
  <si>
    <t>SALOMON</t>
  </si>
  <si>
    <t>Noé</t>
  </si>
  <si>
    <t>GUILLEMOT BELLEC</t>
  </si>
  <si>
    <t>Adan</t>
  </si>
  <si>
    <t>ROBERTJO</t>
  </si>
  <si>
    <t>Jules</t>
  </si>
  <si>
    <t>ETIENNE</t>
  </si>
  <si>
    <t>Eliot</t>
  </si>
  <si>
    <t>FRANZOIA</t>
  </si>
  <si>
    <t>DEGAALON</t>
  </si>
  <si>
    <t>Maxime</t>
  </si>
  <si>
    <t>MANIÈRE</t>
  </si>
  <si>
    <t>Nathanaël</t>
  </si>
  <si>
    <t>MONDESIR</t>
  </si>
  <si>
    <t>Dimanche</t>
  </si>
  <si>
    <t>FORFAIT</t>
  </si>
  <si>
    <t>BERNARD</t>
  </si>
  <si>
    <t>Célestin</t>
  </si>
  <si>
    <t>DRON</t>
  </si>
  <si>
    <t>Pierig</t>
  </si>
  <si>
    <t>???</t>
  </si>
  <si>
    <t>POTIRON</t>
  </si>
  <si>
    <t>Malo</t>
  </si>
  <si>
    <t>FORFAIT NP</t>
  </si>
  <si>
    <t>WO</t>
  </si>
  <si>
    <t>12H50 (35')</t>
  </si>
  <si>
    <t>RDV 12H40</t>
  </si>
  <si>
    <t>15H00 (40')</t>
  </si>
  <si>
    <t>PALMARES 16H00</t>
  </si>
  <si>
    <t>Sélection Quadrangulaire</t>
  </si>
  <si>
    <t>RESERVE</t>
  </si>
  <si>
    <t>Wild Card</t>
  </si>
</sst>
</file>

<file path=xl/styles.xml><?xml version="1.0" encoding="utf-8"?>
<styleSheet xmlns="http://schemas.openxmlformats.org/spreadsheetml/2006/main">
  <numFmts count="6">
    <numFmt numFmtId="164" formatCode="0.0"/>
    <numFmt numFmtId="165" formatCode="hh&quot; H &quot;mm&quot;  à &quot;"/>
    <numFmt numFmtId="166" formatCode="hh&quot;  H&quot;:mm&quot;  à&quot;"/>
    <numFmt numFmtId="167" formatCode="hh&quot; H&quot;:mm&quot;  à&quot;"/>
    <numFmt numFmtId="168" formatCode="hh&quot; H &quot;mm&quot;  et &quot;"/>
    <numFmt numFmtId="169" formatCode="hh&quot; H&quot;:mm"/>
  </numFmts>
  <fonts count="43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b/>
      <u/>
      <sz val="14"/>
      <name val="Times New Roman"/>
      <family val="1"/>
    </font>
    <font>
      <b/>
      <sz val="14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b/>
      <sz val="11"/>
      <color theme="1"/>
      <name val="Calibri"/>
      <family val="2"/>
      <scheme val="minor"/>
    </font>
    <font>
      <b/>
      <sz val="18"/>
      <name val="Arial"/>
      <family val="2"/>
    </font>
    <font>
      <b/>
      <sz val="18"/>
      <color theme="1"/>
      <name val="Calibri"/>
      <family val="2"/>
      <scheme val="minor"/>
    </font>
    <font>
      <b/>
      <sz val="18"/>
      <name val="Times New Roman"/>
      <family val="1"/>
    </font>
    <font>
      <b/>
      <sz val="10"/>
      <name val="Times New Roman"/>
      <family val="1"/>
    </font>
    <font>
      <b/>
      <sz val="2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8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Arial"/>
      <family val="2"/>
    </font>
    <font>
      <sz val="8"/>
      <name val="Arial"/>
      <family val="2"/>
    </font>
    <font>
      <sz val="8"/>
      <color theme="1"/>
      <name val="Calibri"/>
      <family val="2"/>
      <scheme val="minor"/>
    </font>
    <font>
      <sz val="22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45">
    <xf numFmtId="0" fontId="0" fillId="0" borderId="0"/>
    <xf numFmtId="0" fontId="1" fillId="0" borderId="0"/>
    <xf numFmtId="0" fontId="2" fillId="0" borderId="0"/>
    <xf numFmtId="0" fontId="9" fillId="0" borderId="0"/>
    <xf numFmtId="0" fontId="24" fillId="0" borderId="0" applyNumberFormat="0" applyFill="0" applyBorder="0" applyAlignment="0" applyProtection="0"/>
    <xf numFmtId="0" fontId="25" fillId="0" borderId="13" applyNumberFormat="0" applyFill="0" applyAlignment="0" applyProtection="0"/>
    <xf numFmtId="0" fontId="26" fillId="0" borderId="14" applyNumberFormat="0" applyFill="0" applyAlignment="0" applyProtection="0"/>
    <xf numFmtId="0" fontId="27" fillId="0" borderId="15" applyNumberFormat="0" applyFill="0" applyAlignment="0" applyProtection="0"/>
    <xf numFmtId="0" fontId="27" fillId="0" borderId="0" applyNumberFormat="0" applyFill="0" applyBorder="0" applyAlignment="0" applyProtection="0"/>
    <xf numFmtId="0" fontId="28" fillId="6" borderId="0" applyNumberFormat="0" applyBorder="0" applyAlignment="0" applyProtection="0"/>
    <xf numFmtId="0" fontId="29" fillId="7" borderId="0" applyNumberFormat="0" applyBorder="0" applyAlignment="0" applyProtection="0"/>
    <xf numFmtId="0" fontId="30" fillId="8" borderId="0" applyNumberFormat="0" applyBorder="0" applyAlignment="0" applyProtection="0"/>
    <xf numFmtId="0" fontId="31" fillId="9" borderId="16" applyNumberFormat="0" applyAlignment="0" applyProtection="0"/>
    <xf numFmtId="0" fontId="32" fillId="10" borderId="17" applyNumberFormat="0" applyAlignment="0" applyProtection="0"/>
    <xf numFmtId="0" fontId="33" fillId="10" borderId="16" applyNumberFormat="0" applyAlignment="0" applyProtection="0"/>
    <xf numFmtId="0" fontId="34" fillId="0" borderId="18" applyNumberFormat="0" applyFill="0" applyAlignment="0" applyProtection="0"/>
    <xf numFmtId="0" fontId="35" fillId="11" borderId="19" applyNumberFormat="0" applyAlignment="0" applyProtection="0"/>
    <xf numFmtId="0" fontId="36" fillId="0" borderId="0" applyNumberFormat="0" applyFill="0" applyBorder="0" applyAlignment="0" applyProtection="0"/>
    <xf numFmtId="0" fontId="23" fillId="12" borderId="20" applyNumberFormat="0" applyFont="0" applyAlignment="0" applyProtection="0"/>
    <xf numFmtId="0" fontId="37" fillId="0" borderId="0" applyNumberFormat="0" applyFill="0" applyBorder="0" applyAlignment="0" applyProtection="0"/>
    <xf numFmtId="0" fontId="12" fillId="0" borderId="21" applyNumberFormat="0" applyFill="0" applyAlignment="0" applyProtection="0"/>
    <xf numFmtId="0" fontId="38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23" fillId="22" borderId="0" applyNumberFormat="0" applyBorder="0" applyAlignment="0" applyProtection="0"/>
    <xf numFmtId="0" fontId="23" fillId="23" borderId="0" applyNumberFormat="0" applyBorder="0" applyAlignment="0" applyProtection="0"/>
    <xf numFmtId="0" fontId="38" fillId="24" borderId="0" applyNumberFormat="0" applyBorder="0" applyAlignment="0" applyProtection="0"/>
    <xf numFmtId="0" fontId="38" fillId="25" borderId="0" applyNumberFormat="0" applyBorder="0" applyAlignment="0" applyProtection="0"/>
    <xf numFmtId="0" fontId="23" fillId="26" borderId="0" applyNumberFormat="0" applyBorder="0" applyAlignment="0" applyProtection="0"/>
    <xf numFmtId="0" fontId="23" fillId="27" borderId="0" applyNumberFormat="0" applyBorder="0" applyAlignment="0" applyProtection="0"/>
    <xf numFmtId="0" fontId="38" fillId="28" borderId="0" applyNumberFormat="0" applyBorder="0" applyAlignment="0" applyProtection="0"/>
    <xf numFmtId="0" fontId="38" fillId="29" borderId="0" applyNumberFormat="0" applyBorder="0" applyAlignment="0" applyProtection="0"/>
    <xf numFmtId="0" fontId="23" fillId="30" borderId="0" applyNumberFormat="0" applyBorder="0" applyAlignment="0" applyProtection="0"/>
    <xf numFmtId="0" fontId="23" fillId="31" borderId="0" applyNumberFormat="0" applyBorder="0" applyAlignment="0" applyProtection="0"/>
    <xf numFmtId="0" fontId="38" fillId="32" borderId="0" applyNumberFormat="0" applyBorder="0" applyAlignment="0" applyProtection="0"/>
    <xf numFmtId="0" fontId="38" fillId="33" borderId="0" applyNumberFormat="0" applyBorder="0" applyAlignment="0" applyProtection="0"/>
    <xf numFmtId="0" fontId="23" fillId="34" borderId="0" applyNumberFormat="0" applyBorder="0" applyAlignment="0" applyProtection="0"/>
    <xf numFmtId="0" fontId="23" fillId="35" borderId="0" applyNumberFormat="0" applyBorder="0" applyAlignment="0" applyProtection="0"/>
    <xf numFmtId="0" fontId="38" fillId="36" borderId="0" applyNumberFormat="0" applyBorder="0" applyAlignment="0" applyProtection="0"/>
  </cellStyleXfs>
  <cellXfs count="144">
    <xf numFmtId="0" fontId="0" fillId="0" borderId="0" xfId="0"/>
    <xf numFmtId="0" fontId="2" fillId="0" borderId="0" xfId="2"/>
    <xf numFmtId="49" fontId="2" fillId="0" borderId="0" xfId="2" applyNumberFormat="1"/>
    <xf numFmtId="0" fontId="2" fillId="0" borderId="0" xfId="2" applyAlignment="1">
      <alignment horizontal="center"/>
    </xf>
    <xf numFmtId="0" fontId="2" fillId="0" borderId="0" xfId="2"/>
    <xf numFmtId="164" fontId="2" fillId="0" borderId="0" xfId="2" applyNumberFormat="1" applyAlignment="1">
      <alignment horizontal="center"/>
    </xf>
    <xf numFmtId="0" fontId="14" fillId="0" borderId="0" xfId="0" applyFont="1" applyAlignment="1">
      <alignment horizontal="center" vertical="center"/>
    </xf>
    <xf numFmtId="0" fontId="2" fillId="0" borderId="0" xfId="2" applyAlignment="1">
      <alignment horizontal="center" vertical="center"/>
    </xf>
    <xf numFmtId="49" fontId="2" fillId="0" borderId="0" xfId="2" applyNumberFormat="1" applyAlignment="1">
      <alignment horizontal="center"/>
    </xf>
    <xf numFmtId="0" fontId="4" fillId="0" borderId="0" xfId="3" applyFont="1" applyAlignment="1">
      <alignment horizontal="centerContinuous" vertical="center"/>
    </xf>
    <xf numFmtId="0" fontId="9" fillId="0" borderId="0" xfId="3" applyAlignment="1">
      <alignment horizontal="centerContinuous" vertical="center"/>
    </xf>
    <xf numFmtId="0" fontId="9" fillId="0" borderId="0" xfId="3" applyAlignment="1">
      <alignment horizontal="right" vertical="center"/>
    </xf>
    <xf numFmtId="0" fontId="3" fillId="0" borderId="0" xfId="3" applyFont="1" applyFill="1" applyBorder="1" applyAlignment="1">
      <alignment horizontal="center" vertical="center"/>
    </xf>
    <xf numFmtId="0" fontId="9" fillId="0" borderId="0" xfId="3" applyBorder="1" applyAlignment="1">
      <alignment horizontal="centerContinuous" vertical="center"/>
    </xf>
    <xf numFmtId="0" fontId="5" fillId="0" borderId="0" xfId="3" applyFont="1" applyAlignment="1">
      <alignment horizontal="centerContinuous" vertical="center"/>
    </xf>
    <xf numFmtId="0" fontId="9" fillId="0" borderId="0" xfId="3" applyAlignment="1">
      <alignment vertical="center"/>
    </xf>
    <xf numFmtId="0" fontId="6" fillId="0" borderId="0" xfId="3" applyFont="1" applyAlignment="1">
      <alignment horizontal="centerContinuous" vertical="center"/>
    </xf>
    <xf numFmtId="0" fontId="6" fillId="0" borderId="0" xfId="3" applyFont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9" fillId="0" borderId="0" xfId="3"/>
    <xf numFmtId="0" fontId="19" fillId="0" borderId="0" xfId="3" applyFont="1" applyAlignment="1">
      <alignment horizontal="center" vertical="center"/>
    </xf>
    <xf numFmtId="0" fontId="9" fillId="0" borderId="0" xfId="3" applyAlignment="1">
      <alignment horizontal="right"/>
    </xf>
    <xf numFmtId="0" fontId="9" fillId="0" borderId="0" xfId="3" applyBorder="1"/>
    <xf numFmtId="0" fontId="3" fillId="0" borderId="0" xfId="3" applyFont="1" applyFill="1" applyAlignment="1">
      <alignment horizontal="centerContinuous" vertical="center"/>
    </xf>
    <xf numFmtId="0" fontId="6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horizontal="right" vertical="center"/>
    </xf>
    <xf numFmtId="0" fontId="9" fillId="0" borderId="0" xfId="3" applyAlignment="1">
      <alignment horizontal="center"/>
    </xf>
    <xf numFmtId="0" fontId="6" fillId="0" borderId="0" xfId="3" applyFont="1"/>
    <xf numFmtId="0" fontId="6" fillId="0" borderId="0" xfId="3" applyFont="1" applyAlignment="1">
      <alignment horizontal="right"/>
    </xf>
    <xf numFmtId="0" fontId="8" fillId="0" borderId="0" xfId="3" applyFont="1" applyAlignment="1">
      <alignment horizontal="centerContinuous" vertical="center"/>
    </xf>
    <xf numFmtId="0" fontId="8" fillId="0" borderId="0" xfId="3" applyFont="1" applyAlignment="1">
      <alignment horizontal="left"/>
    </xf>
    <xf numFmtId="0" fontId="9" fillId="0" borderId="0" xfId="3" applyBorder="1" applyAlignment="1">
      <alignment horizontal="right"/>
    </xf>
    <xf numFmtId="0" fontId="10" fillId="0" borderId="0" xfId="3" applyFont="1" applyFill="1" applyAlignment="1">
      <alignment horizontal="center" vertical="center"/>
    </xf>
    <xf numFmtId="0" fontId="9" fillId="0" borderId="0" xfId="3" applyFill="1"/>
    <xf numFmtId="0" fontId="9" fillId="0" borderId="0" xfId="3" applyFill="1" applyAlignment="1">
      <alignment horizontal="right"/>
    </xf>
    <xf numFmtId="168" fontId="9" fillId="0" borderId="0" xfId="3" applyNumberFormat="1" applyFill="1" applyAlignment="1">
      <alignment horizontal="center" vertical="center"/>
    </xf>
    <xf numFmtId="169" fontId="9" fillId="0" borderId="0" xfId="3" applyNumberFormat="1" applyFill="1" applyAlignment="1">
      <alignment horizontal="center" vertical="center"/>
    </xf>
    <xf numFmtId="0" fontId="9" fillId="0" borderId="0" xfId="3" applyFill="1" applyBorder="1"/>
    <xf numFmtId="168" fontId="9" fillId="0" borderId="0" xfId="3" applyNumberFormat="1" applyAlignment="1">
      <alignment horizontal="right"/>
    </xf>
    <xf numFmtId="169" fontId="9" fillId="0" borderId="0" xfId="3" applyNumberFormat="1" applyAlignment="1">
      <alignment horizontal="left"/>
    </xf>
    <xf numFmtId="168" fontId="9" fillId="0" borderId="0" xfId="3" applyNumberFormat="1" applyFill="1" applyAlignment="1">
      <alignment horizontal="right"/>
    </xf>
    <xf numFmtId="0" fontId="19" fillId="0" borderId="0" xfId="3" applyFont="1" applyFill="1" applyAlignment="1">
      <alignment horizontal="center" vertical="center"/>
    </xf>
    <xf numFmtId="169" fontId="9" fillId="0" borderId="0" xfId="3" applyNumberFormat="1" applyFill="1" applyAlignment="1">
      <alignment horizontal="left"/>
    </xf>
    <xf numFmtId="0" fontId="11" fillId="0" borderId="0" xfId="3" applyFont="1"/>
    <xf numFmtId="168" fontId="18" fillId="0" borderId="0" xfId="3" applyNumberFormat="1" applyFont="1" applyAlignment="1">
      <alignment horizontal="left"/>
    </xf>
    <xf numFmtId="0" fontId="18" fillId="0" borderId="0" xfId="3" applyFont="1"/>
    <xf numFmtId="168" fontId="18" fillId="0" borderId="0" xfId="3" applyNumberFormat="1" applyFont="1" applyAlignment="1">
      <alignment horizontal="right"/>
    </xf>
    <xf numFmtId="0" fontId="8" fillId="0" borderId="0" xfId="3" applyFont="1" applyAlignment="1">
      <alignment horizontal="center"/>
    </xf>
    <xf numFmtId="0" fontId="8" fillId="0" borderId="0" xfId="3" applyFont="1" applyAlignment="1">
      <alignment horizontal="center" vertical="center"/>
    </xf>
    <xf numFmtId="0" fontId="8" fillId="0" borderId="0" xfId="3" applyFont="1"/>
    <xf numFmtId="0" fontId="18" fillId="0" borderId="0" xfId="3" applyFont="1" applyAlignment="1">
      <alignment horizontal="left"/>
    </xf>
    <xf numFmtId="0" fontId="18" fillId="0" borderId="0" xfId="3" applyFont="1" applyAlignment="1">
      <alignment horizontal="center"/>
    </xf>
    <xf numFmtId="0" fontId="20" fillId="0" borderId="0" xfId="3" applyFont="1" applyAlignment="1">
      <alignment horizontal="center" vertical="center"/>
    </xf>
    <xf numFmtId="0" fontId="15" fillId="0" borderId="0" xfId="3" applyFont="1"/>
    <xf numFmtId="0" fontId="15" fillId="0" borderId="0" xfId="3" applyFont="1" applyAlignment="1">
      <alignment horizontal="right"/>
    </xf>
    <xf numFmtId="0" fontId="9" fillId="0" borderId="0" xfId="3" applyAlignment="1"/>
    <xf numFmtId="0" fontId="21" fillId="0" borderId="0" xfId="3" applyFont="1" applyAlignment="1">
      <alignment horizontal="right" vertical="center"/>
    </xf>
    <xf numFmtId="0" fontId="21" fillId="0" borderId="0" xfId="3" applyFont="1" applyBorder="1" applyAlignment="1">
      <alignment horizontal="right" vertical="center"/>
    </xf>
    <xf numFmtId="0" fontId="8" fillId="0" borderId="0" xfId="3" applyFont="1" applyAlignment="1">
      <alignment horizontal="left" vertical="center"/>
    </xf>
    <xf numFmtId="0" fontId="22" fillId="0" borderId="0" xfId="3" applyFont="1"/>
    <xf numFmtId="0" fontId="17" fillId="0" borderId="0" xfId="3" applyFont="1" applyAlignment="1">
      <alignment horizontal="left" vertical="center"/>
    </xf>
    <xf numFmtId="0" fontId="9" fillId="0" borderId="0" xfId="3" applyBorder="1" applyAlignment="1">
      <alignment horizontal="right" vertical="center"/>
    </xf>
    <xf numFmtId="0" fontId="0" fillId="0" borderId="0" xfId="0"/>
    <xf numFmtId="0" fontId="0" fillId="0" borderId="12" xfId="0" applyBorder="1"/>
    <xf numFmtId="0" fontId="0" fillId="0" borderId="0" xfId="0" applyAlignment="1">
      <alignment horizontal="center"/>
    </xf>
    <xf numFmtId="0" fontId="2" fillId="0" borderId="12" xfId="2" applyBorder="1" applyAlignment="1">
      <alignment horizontal="center"/>
    </xf>
    <xf numFmtId="0" fontId="39" fillId="0" borderId="0" xfId="2" applyFont="1" applyBorder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4" xfId="0" applyBorder="1" applyAlignment="1">
      <alignment horizontal="center"/>
    </xf>
    <xf numFmtId="0" fontId="42" fillId="0" borderId="25" xfId="3" applyFont="1" applyBorder="1" applyAlignment="1">
      <alignment horizontal="center"/>
    </xf>
    <xf numFmtId="0" fontId="3" fillId="0" borderId="0" xfId="3" applyFont="1" applyFill="1" applyAlignment="1">
      <alignment horizontal="center" vertical="center"/>
    </xf>
    <xf numFmtId="0" fontId="9" fillId="0" borderId="0" xfId="3" applyAlignment="1">
      <alignment horizontal="center" vertical="center"/>
    </xf>
    <xf numFmtId="168" fontId="9" fillId="0" borderId="0" xfId="3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2" applyFill="1"/>
    <xf numFmtId="0" fontId="2" fillId="0" borderId="12" xfId="2" applyFill="1" applyBorder="1"/>
    <xf numFmtId="0" fontId="0" fillId="0" borderId="12" xfId="0" applyFill="1" applyBorder="1"/>
    <xf numFmtId="0" fontId="0" fillId="0" borderId="12" xfId="0" applyFill="1" applyBorder="1" applyAlignment="1">
      <alignment horizontal="center"/>
    </xf>
    <xf numFmtId="0" fontId="2" fillId="0" borderId="12" xfId="2" applyFill="1" applyBorder="1" applyAlignment="1">
      <alignment horizontal="center"/>
    </xf>
    <xf numFmtId="0" fontId="40" fillId="0" borderId="12" xfId="2" applyFont="1" applyFill="1" applyBorder="1" applyAlignment="1">
      <alignment horizontal="center"/>
    </xf>
    <xf numFmtId="0" fontId="41" fillId="0" borderId="12" xfId="0" applyFont="1" applyFill="1" applyBorder="1" applyAlignment="1">
      <alignment horizontal="center"/>
    </xf>
    <xf numFmtId="0" fontId="40" fillId="0" borderId="12" xfId="2" applyFont="1" applyFill="1" applyBorder="1" applyAlignment="1">
      <alignment horizontal="center" vertical="center"/>
    </xf>
    <xf numFmtId="0" fontId="0" fillId="0" borderId="0" xfId="0" applyFill="1" applyBorder="1"/>
    <xf numFmtId="0" fontId="0" fillId="4" borderId="12" xfId="0" applyFill="1" applyBorder="1" applyAlignment="1">
      <alignment horizontal="center"/>
    </xf>
    <xf numFmtId="0" fontId="0" fillId="5" borderId="12" xfId="0" applyFill="1" applyBorder="1"/>
    <xf numFmtId="0" fontId="0" fillId="0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40" fillId="4" borderId="12" xfId="2" applyFont="1" applyFill="1" applyBorder="1" applyAlignment="1">
      <alignment horizontal="center"/>
    </xf>
    <xf numFmtId="0" fontId="0" fillId="37" borderId="12" xfId="0" applyFill="1" applyBorder="1"/>
    <xf numFmtId="0" fontId="2" fillId="37" borderId="0" xfId="2" applyFill="1"/>
    <xf numFmtId="0" fontId="39" fillId="0" borderId="12" xfId="2" applyFont="1" applyBorder="1" applyAlignment="1">
      <alignment horizontal="center"/>
    </xf>
    <xf numFmtId="0" fontId="0" fillId="0" borderId="12" xfId="0" applyFill="1" applyBorder="1" applyAlignment="1">
      <alignment horizontal="center"/>
    </xf>
    <xf numFmtId="0" fontId="20" fillId="0" borderId="22" xfId="2" applyFont="1" applyBorder="1" applyAlignment="1">
      <alignment horizontal="center"/>
    </xf>
    <xf numFmtId="0" fontId="20" fillId="0" borderId="23" xfId="2" applyFont="1" applyBorder="1" applyAlignment="1">
      <alignment horizontal="center"/>
    </xf>
    <xf numFmtId="0" fontId="13" fillId="0" borderId="0" xfId="3" applyFont="1" applyAlignment="1">
      <alignment horizontal="left" vertical="center"/>
    </xf>
    <xf numFmtId="0" fontId="12" fillId="0" borderId="0" xfId="0" applyFont="1" applyAlignment="1">
      <alignment horizontal="left"/>
    </xf>
    <xf numFmtId="0" fontId="2" fillId="0" borderId="8" xfId="3" applyFont="1" applyBorder="1" applyAlignment="1">
      <alignment horizontal="center" vertical="center"/>
    </xf>
    <xf numFmtId="0" fontId="7" fillId="2" borderId="5" xfId="3" applyFont="1" applyFill="1" applyBorder="1" applyAlignment="1">
      <alignment horizontal="center" vertical="center" wrapText="1"/>
    </xf>
    <xf numFmtId="0" fontId="7" fillId="2" borderId="6" xfId="3" applyFont="1" applyFill="1" applyBorder="1" applyAlignment="1">
      <alignment horizontal="center" vertical="center" wrapText="1"/>
    </xf>
    <xf numFmtId="0" fontId="9" fillId="0" borderId="8" xfId="3" applyBorder="1" applyAlignment="1">
      <alignment horizontal="center" vertical="center"/>
    </xf>
    <xf numFmtId="0" fontId="9" fillId="0" borderId="6" xfId="3" applyBorder="1" applyAlignment="1">
      <alignment horizontal="center" vertical="center" wrapText="1"/>
    </xf>
    <xf numFmtId="0" fontId="7" fillId="4" borderId="5" xfId="2" applyFont="1" applyFill="1" applyBorder="1" applyAlignment="1">
      <alignment horizontal="center" vertical="center" wrapText="1"/>
    </xf>
    <xf numFmtId="0" fontId="7" fillId="4" borderId="6" xfId="2" applyFont="1" applyFill="1" applyBorder="1" applyAlignment="1">
      <alignment horizontal="center" vertical="center" wrapText="1"/>
    </xf>
    <xf numFmtId="0" fontId="7" fillId="2" borderId="5" xfId="2" applyFont="1" applyFill="1" applyBorder="1" applyAlignment="1">
      <alignment horizontal="center" vertical="center" wrapText="1"/>
    </xf>
    <xf numFmtId="0" fontId="2" fillId="0" borderId="6" xfId="2" applyBorder="1" applyAlignment="1">
      <alignment horizontal="center" vertical="center" wrapText="1"/>
    </xf>
    <xf numFmtId="168" fontId="9" fillId="0" borderId="9" xfId="3" applyNumberFormat="1" applyFill="1" applyBorder="1" applyAlignment="1">
      <alignment horizontal="center" vertical="center"/>
    </xf>
    <xf numFmtId="0" fontId="9" fillId="0" borderId="10" xfId="3" applyBorder="1" applyAlignment="1">
      <alignment horizontal="center" vertical="center"/>
    </xf>
    <xf numFmtId="0" fontId="7" fillId="0" borderId="5" xfId="2" applyFont="1" applyFill="1" applyBorder="1" applyAlignment="1">
      <alignment horizontal="center" vertical="center" wrapText="1"/>
    </xf>
    <xf numFmtId="0" fontId="7" fillId="0" borderId="6" xfId="2" applyFont="1" applyFill="1" applyBorder="1" applyAlignment="1">
      <alignment horizontal="center" vertical="center" wrapText="1"/>
    </xf>
    <xf numFmtId="168" fontId="2" fillId="0" borderId="8" xfId="2" applyNumberFormat="1" applyFill="1" applyBorder="1" applyAlignment="1">
      <alignment horizontal="center" vertical="center"/>
    </xf>
    <xf numFmtId="0" fontId="2" fillId="0" borderId="8" xfId="2" applyBorder="1" applyAlignment="1">
      <alignment horizontal="center" vertical="center"/>
    </xf>
    <xf numFmtId="168" fontId="9" fillId="0" borderId="7" xfId="3" applyNumberFormat="1" applyFont="1" applyFill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0" fontId="7" fillId="37" borderId="5" xfId="3" applyFont="1" applyFill="1" applyBorder="1" applyAlignment="1">
      <alignment horizontal="center" vertical="center" wrapText="1"/>
    </xf>
    <xf numFmtId="0" fontId="9" fillId="37" borderId="6" xfId="3" applyFill="1" applyBorder="1" applyAlignment="1">
      <alignment horizontal="center" vertical="center" wrapText="1"/>
    </xf>
    <xf numFmtId="0" fontId="9" fillId="0" borderId="1" xfId="3" applyBorder="1" applyAlignment="1">
      <alignment horizontal="center" vertical="center" wrapText="1"/>
    </xf>
    <xf numFmtId="0" fontId="9" fillId="0" borderId="2" xfId="3" applyBorder="1" applyAlignment="1">
      <alignment horizontal="center" vertical="center" wrapText="1"/>
    </xf>
    <xf numFmtId="0" fontId="3" fillId="2" borderId="0" xfId="3" applyFont="1" applyFill="1" applyAlignment="1">
      <alignment horizontal="center" vertical="center"/>
    </xf>
    <xf numFmtId="0" fontId="3" fillId="0" borderId="0" xfId="3" applyFont="1" applyFill="1" applyAlignment="1">
      <alignment horizontal="center" vertical="center"/>
    </xf>
    <xf numFmtId="0" fontId="7" fillId="0" borderId="0" xfId="3" applyFont="1" applyAlignment="1">
      <alignment horizontal="center" vertical="center" wrapText="1"/>
    </xf>
    <xf numFmtId="0" fontId="18" fillId="0" borderId="0" xfId="3" applyFont="1" applyAlignment="1">
      <alignment horizontal="center" vertical="center" wrapText="1"/>
    </xf>
    <xf numFmtId="0" fontId="18" fillId="0" borderId="4" xfId="3" applyFont="1" applyBorder="1" applyAlignment="1">
      <alignment horizontal="center" vertical="center" wrapText="1"/>
    </xf>
    <xf numFmtId="165" fontId="7" fillId="2" borderId="3" xfId="3" applyNumberFormat="1" applyFont="1" applyFill="1" applyBorder="1" applyAlignment="1">
      <alignment horizontal="center" vertical="center"/>
    </xf>
    <xf numFmtId="0" fontId="9" fillId="0" borderId="0" xfId="3" applyAlignment="1">
      <alignment horizontal="center" vertical="center"/>
    </xf>
    <xf numFmtId="166" fontId="7" fillId="2" borderId="0" xfId="3" applyNumberFormat="1" applyFont="1" applyFill="1" applyAlignment="1">
      <alignment horizontal="center" vertical="center"/>
    </xf>
    <xf numFmtId="167" fontId="7" fillId="2" borderId="0" xfId="3" applyNumberFormat="1" applyFont="1" applyFill="1" applyAlignment="1">
      <alignment horizontal="center" vertical="center"/>
    </xf>
    <xf numFmtId="0" fontId="9" fillId="0" borderId="0" xfId="3" applyAlignment="1">
      <alignment horizontal="center" vertical="center" wrapText="1"/>
    </xf>
    <xf numFmtId="0" fontId="20" fillId="0" borderId="11" xfId="3" applyFont="1" applyBorder="1" applyAlignment="1">
      <alignment horizontal="center" vertical="center"/>
    </xf>
    <xf numFmtId="0" fontId="20" fillId="0" borderId="26" xfId="3" applyFont="1" applyBorder="1" applyAlignment="1">
      <alignment horizontal="center" vertical="center"/>
    </xf>
    <xf numFmtId="0" fontId="13" fillId="0" borderId="0" xfId="3" applyFont="1" applyAlignment="1">
      <alignment horizontal="right" vertical="center"/>
    </xf>
    <xf numFmtId="0" fontId="0" fillId="0" borderId="0" xfId="0" applyAlignment="1">
      <alignment horizontal="right"/>
    </xf>
    <xf numFmtId="168" fontId="2" fillId="0" borderId="9" xfId="3" applyNumberFormat="1" applyFont="1" applyFill="1" applyBorder="1" applyAlignment="1">
      <alignment horizontal="center" vertical="center"/>
    </xf>
    <xf numFmtId="0" fontId="7" fillId="3" borderId="5" xfId="3" applyFont="1" applyFill="1" applyBorder="1" applyAlignment="1">
      <alignment horizontal="center" vertical="center" wrapText="1"/>
    </xf>
    <xf numFmtId="0" fontId="9" fillId="3" borderId="6" xfId="3" applyFill="1" applyBorder="1" applyAlignment="1">
      <alignment horizontal="center" vertical="center" wrapText="1"/>
    </xf>
    <xf numFmtId="0" fontId="7" fillId="5" borderId="5" xfId="3" applyFont="1" applyFill="1" applyBorder="1" applyAlignment="1">
      <alignment horizontal="center" vertical="center" wrapText="1"/>
    </xf>
    <xf numFmtId="0" fontId="9" fillId="5" borderId="6" xfId="3" applyFill="1" applyBorder="1" applyAlignment="1">
      <alignment horizontal="center" vertical="center" wrapText="1"/>
    </xf>
    <xf numFmtId="0" fontId="16" fillId="0" borderId="11" xfId="3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38" borderId="0" xfId="3" applyFont="1" applyFill="1" applyAlignment="1">
      <alignment horizontal="left" vertical="center"/>
    </xf>
    <xf numFmtId="0" fontId="7" fillId="38" borderId="0" xfId="3" applyFont="1" applyFill="1" applyAlignment="1">
      <alignment horizontal="center" vertical="center"/>
    </xf>
  </cellXfs>
  <cellStyles count="45">
    <cellStyle name="20 % - Accent1" xfId="22" builtinId="30" customBuiltin="1"/>
    <cellStyle name="20 % - Accent2" xfId="26" builtinId="34" customBuiltin="1"/>
    <cellStyle name="20 % - Accent3" xfId="30" builtinId="38" customBuiltin="1"/>
    <cellStyle name="20 % - Accent4" xfId="34" builtinId="42" customBuiltin="1"/>
    <cellStyle name="20 % - Accent5" xfId="38" builtinId="46" customBuiltin="1"/>
    <cellStyle name="20 % - Accent6" xfId="42" builtinId="50" customBuiltin="1"/>
    <cellStyle name="40 % - Accent1" xfId="23" builtinId="31" customBuiltin="1"/>
    <cellStyle name="40 % - Accent2" xfId="27" builtinId="35" customBuiltin="1"/>
    <cellStyle name="40 % - Accent3" xfId="31" builtinId="39" customBuiltin="1"/>
    <cellStyle name="40 % - Accent4" xfId="35" builtinId="43" customBuiltin="1"/>
    <cellStyle name="40 % - Accent5" xfId="39" builtinId="47" customBuiltin="1"/>
    <cellStyle name="40 % - Accent6" xfId="43" builtinId="51" customBuiltin="1"/>
    <cellStyle name="60 % - Accent1" xfId="24" builtinId="32" customBuiltin="1"/>
    <cellStyle name="60 % - Accent2" xfId="28" builtinId="36" customBuiltin="1"/>
    <cellStyle name="60 % - Accent3" xfId="32" builtinId="40" customBuiltin="1"/>
    <cellStyle name="60 % - Accent4" xfId="36" builtinId="44" customBuiltin="1"/>
    <cellStyle name="60 % - Accent5" xfId="40" builtinId="48" customBuiltin="1"/>
    <cellStyle name="60 % - Accent6" xfId="44" builtinId="52" customBuiltin="1"/>
    <cellStyle name="Accent1" xfId="21" builtinId="29" customBuiltin="1"/>
    <cellStyle name="Accent2" xfId="25" builtinId="33" customBuiltin="1"/>
    <cellStyle name="Accent3" xfId="29" builtinId="37" customBuiltin="1"/>
    <cellStyle name="Accent4" xfId="33" builtinId="41" customBuiltin="1"/>
    <cellStyle name="Accent5" xfId="37" builtinId="45" customBuiltin="1"/>
    <cellStyle name="Accent6" xfId="41" builtinId="49" customBuiltin="1"/>
    <cellStyle name="Avertissement" xfId="17" builtinId="11" customBuiltin="1"/>
    <cellStyle name="Calcul" xfId="14" builtinId="22" customBuiltin="1"/>
    <cellStyle name="Cellule liée" xfId="15" builtinId="24" customBuiltin="1"/>
    <cellStyle name="Commentaire" xfId="18" builtinId="10" customBuiltin="1"/>
    <cellStyle name="Entrée" xfId="12" builtinId="20" customBuiltin="1"/>
    <cellStyle name="Insatisfaisant" xfId="10" builtinId="27" customBuiltin="1"/>
    <cellStyle name="Neutre" xfId="11" builtinId="28" customBuiltin="1"/>
    <cellStyle name="Normal" xfId="0" builtinId="0"/>
    <cellStyle name="Normal 2" xfId="1"/>
    <cellStyle name="Normal 3" xfId="2"/>
    <cellStyle name="Normal 3 2" xfId="3"/>
    <cellStyle name="Satisfaisant" xfId="9" builtinId="26" customBuiltin="1"/>
    <cellStyle name="Sortie" xfId="13" builtinId="21" customBuiltin="1"/>
    <cellStyle name="Texte explicatif" xfId="19" builtinId="53" customBuiltin="1"/>
    <cellStyle name="Titre" xfId="4" builtinId="15" customBuiltin="1"/>
    <cellStyle name="Titre 1" xfId="5" builtinId="16" customBuiltin="1"/>
    <cellStyle name="Titre 2" xfId="6" builtinId="17" customBuiltin="1"/>
    <cellStyle name="Titre 3" xfId="7" builtinId="18" customBuiltin="1"/>
    <cellStyle name="Titre 4" xfId="8" builtinId="19" customBuiltin="1"/>
    <cellStyle name="Total" xfId="20" builtinId="25" customBuiltin="1"/>
    <cellStyle name="Vérification" xfId="16" builtinId="23" customBuiltin="1"/>
  </cellStyles>
  <dxfs count="0"/>
  <tableStyles count="0" defaultTableStyle="TableStyleMedium2" defaultPivotStyle="PivotStyleMedium9"/>
  <colors>
    <mruColors>
      <color rgb="FFFF00FF"/>
      <color rgb="FF00FFFF"/>
      <color rgb="FF00FF00"/>
      <color rgb="FFFF33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76550" y="13782675"/>
          <a:ext cx="150495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914650" y="12372975"/>
          <a:ext cx="146685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95600" y="11991975"/>
          <a:ext cx="1485900" cy="1504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289560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9560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2876550" y="8791575"/>
          <a:ext cx="150495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876550" y="8429625"/>
          <a:ext cx="15049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895600" y="8124825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95600" y="6619875"/>
          <a:ext cx="1485900" cy="381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2914650" y="5210175"/>
          <a:ext cx="1466850" cy="1390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895600" y="4905375"/>
          <a:ext cx="1485900" cy="14287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2857500" y="4543425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895600" y="3000375"/>
          <a:ext cx="14859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2895600" y="1628775"/>
          <a:ext cx="14859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14650" y="1304925"/>
          <a:ext cx="1466850" cy="14287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6</xdr:col>
      <xdr:colOff>476250</xdr:colOff>
      <xdr:row>4</xdr:row>
      <xdr:rowOff>95250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2933700" y="942975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/>
        <xdr:cNvSpPr>
          <a:spLocks noChangeShapeType="1"/>
        </xdr:cNvSpPr>
      </xdr:nvSpPr>
      <xdr:spPr bwMode="auto">
        <a:xfrm>
          <a:off x="651510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/>
        <xdr:cNvSpPr>
          <a:spLocks noChangeShapeType="1"/>
        </xdr:cNvSpPr>
      </xdr:nvSpPr>
      <xdr:spPr bwMode="auto">
        <a:xfrm>
          <a:off x="651510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/>
        <xdr:cNvSpPr>
          <a:spLocks noChangeShapeType="1"/>
        </xdr:cNvSpPr>
      </xdr:nvSpPr>
      <xdr:spPr bwMode="auto">
        <a:xfrm>
          <a:off x="651510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/>
        <xdr:cNvSpPr>
          <a:spLocks noChangeShapeType="1"/>
        </xdr:cNvSpPr>
      </xdr:nvSpPr>
      <xdr:spPr bwMode="auto">
        <a:xfrm>
          <a:off x="651510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/>
        <xdr:cNvSpPr>
          <a:spLocks noChangeShapeType="1"/>
        </xdr:cNvSpPr>
      </xdr:nvSpPr>
      <xdr:spPr bwMode="auto">
        <a:xfrm>
          <a:off x="6610350" y="3019425"/>
          <a:ext cx="1390650" cy="32766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/>
        <xdr:cNvSpPr>
          <a:spLocks noChangeShapeType="1"/>
        </xdr:cNvSpPr>
      </xdr:nvSpPr>
      <xdr:spPr bwMode="auto">
        <a:xfrm flipV="1">
          <a:off x="6477000" y="2790825"/>
          <a:ext cx="1524000" cy="3848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/>
        <xdr:cNvSpPr>
          <a:spLocks noChangeShapeType="1"/>
        </xdr:cNvSpPr>
      </xdr:nvSpPr>
      <xdr:spPr bwMode="auto">
        <a:xfrm>
          <a:off x="6477000" y="10220325"/>
          <a:ext cx="1524000" cy="3314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/>
        <xdr:cNvSpPr>
          <a:spLocks noChangeShapeType="1"/>
        </xdr:cNvSpPr>
      </xdr:nvSpPr>
      <xdr:spPr bwMode="auto">
        <a:xfrm flipV="1">
          <a:off x="6515100" y="9934575"/>
          <a:ext cx="1485900" cy="3867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/>
        <xdr:cNvSpPr>
          <a:spLocks noChangeShapeType="1"/>
        </xdr:cNvSpPr>
      </xdr:nvSpPr>
      <xdr:spPr bwMode="auto">
        <a:xfrm flipV="1">
          <a:off x="6496050" y="12372975"/>
          <a:ext cx="5200650" cy="14097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/>
        <xdr:cNvSpPr>
          <a:spLocks noChangeShapeType="1"/>
        </xdr:cNvSpPr>
      </xdr:nvSpPr>
      <xdr:spPr bwMode="auto">
        <a:xfrm flipV="1">
          <a:off x="6505575" y="6400800"/>
          <a:ext cx="5143500" cy="5619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/>
        <xdr:cNvSpPr>
          <a:spLocks noChangeShapeType="1"/>
        </xdr:cNvSpPr>
      </xdr:nvSpPr>
      <xdr:spPr bwMode="auto">
        <a:xfrm flipV="1">
          <a:off x="6515100" y="8753475"/>
          <a:ext cx="5086350" cy="1485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/>
        <xdr:cNvSpPr>
          <a:spLocks noChangeShapeType="1"/>
        </xdr:cNvSpPr>
      </xdr:nvSpPr>
      <xdr:spPr bwMode="auto">
        <a:xfrm>
          <a:off x="6515100" y="6619875"/>
          <a:ext cx="5105400" cy="7410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/>
        <xdr:cNvSpPr>
          <a:spLocks noChangeShapeType="1"/>
        </xdr:cNvSpPr>
      </xdr:nvSpPr>
      <xdr:spPr bwMode="auto">
        <a:xfrm flipV="1">
          <a:off x="6477000" y="2771775"/>
          <a:ext cx="5143500" cy="2076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95250</xdr:rowOff>
    </xdr:from>
    <xdr:to>
      <xdr:col>18</xdr:col>
      <xdr:colOff>381000</xdr:colOff>
      <xdr:row>35</xdr:row>
      <xdr:rowOff>76200</xdr:rowOff>
    </xdr:to>
    <xdr:sp macro="" textlink="">
      <xdr:nvSpPr>
        <xdr:cNvPr id="48" name="Line 148"/>
        <xdr:cNvSpPr>
          <a:spLocks noChangeShapeType="1"/>
        </xdr:cNvSpPr>
      </xdr:nvSpPr>
      <xdr:spPr bwMode="auto">
        <a:xfrm>
          <a:off x="6591300" y="3038475"/>
          <a:ext cx="5029200" cy="7391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5" name="Line 218"/>
        <xdr:cNvSpPr>
          <a:spLocks noChangeShapeType="1"/>
        </xdr:cNvSpPr>
      </xdr:nvSpPr>
      <xdr:spPr bwMode="auto">
        <a:xfrm flipV="1">
          <a:off x="10134600" y="3419475"/>
          <a:ext cx="1543050" cy="9534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5</xdr:row>
      <xdr:rowOff>209550</xdr:rowOff>
    </xdr:from>
    <xdr:to>
      <xdr:col>18</xdr:col>
      <xdr:colOff>419100</xdr:colOff>
      <xdr:row>31</xdr:row>
      <xdr:rowOff>114300</xdr:rowOff>
    </xdr:to>
    <xdr:sp macro="" textlink="">
      <xdr:nvSpPr>
        <xdr:cNvPr id="66" name="Line 219"/>
        <xdr:cNvSpPr>
          <a:spLocks noChangeShapeType="1"/>
        </xdr:cNvSpPr>
      </xdr:nvSpPr>
      <xdr:spPr bwMode="auto">
        <a:xfrm flipV="1">
          <a:off x="10115550" y="1609725"/>
          <a:ext cx="1543050" cy="7724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7" name="Line 220"/>
        <xdr:cNvSpPr>
          <a:spLocks noChangeShapeType="1"/>
        </xdr:cNvSpPr>
      </xdr:nvSpPr>
      <xdr:spPr bwMode="auto">
        <a:xfrm>
          <a:off x="10115550" y="5753100"/>
          <a:ext cx="1562100" cy="12477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8" name="Line 221"/>
        <xdr:cNvSpPr>
          <a:spLocks noChangeShapeType="1"/>
        </xdr:cNvSpPr>
      </xdr:nvSpPr>
      <xdr:spPr bwMode="auto">
        <a:xfrm>
          <a:off x="10134600" y="2152650"/>
          <a:ext cx="1543050" cy="30575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9" name="Line 222"/>
        <xdr:cNvSpPr>
          <a:spLocks noChangeShapeType="1"/>
        </xdr:cNvSpPr>
      </xdr:nvSpPr>
      <xdr:spPr bwMode="auto">
        <a:xfrm>
          <a:off x="10134600" y="12934950"/>
          <a:ext cx="1562100" cy="5048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70" name="Line 223"/>
        <xdr:cNvSpPr>
          <a:spLocks noChangeShapeType="1"/>
        </xdr:cNvSpPr>
      </xdr:nvSpPr>
      <xdr:spPr bwMode="auto">
        <a:xfrm>
          <a:off x="10134600" y="9353550"/>
          <a:ext cx="1581150" cy="5429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1" name="Line 224"/>
        <xdr:cNvSpPr>
          <a:spLocks noChangeShapeType="1"/>
        </xdr:cNvSpPr>
      </xdr:nvSpPr>
      <xdr:spPr bwMode="auto">
        <a:xfrm>
          <a:off x="10134600" y="5772150"/>
          <a:ext cx="1524000" cy="58959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2" name="Line 225"/>
        <xdr:cNvSpPr>
          <a:spLocks noChangeShapeType="1"/>
        </xdr:cNvSpPr>
      </xdr:nvSpPr>
      <xdr:spPr bwMode="auto">
        <a:xfrm>
          <a:off x="10153650" y="2171700"/>
          <a:ext cx="1524000" cy="59150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1" name="Line 251"/>
        <xdr:cNvSpPr>
          <a:spLocks noChangeShapeType="1"/>
        </xdr:cNvSpPr>
      </xdr:nvSpPr>
      <xdr:spPr bwMode="auto">
        <a:xfrm flipV="1">
          <a:off x="6515100" y="962025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2" name="Line 252"/>
        <xdr:cNvSpPr>
          <a:spLocks noChangeShapeType="1"/>
        </xdr:cNvSpPr>
      </xdr:nvSpPr>
      <xdr:spPr bwMode="auto">
        <a:xfrm>
          <a:off x="14097000" y="3133725"/>
          <a:ext cx="1352550" cy="2114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3" name="Line 253"/>
        <xdr:cNvSpPr>
          <a:spLocks noChangeShapeType="1"/>
        </xdr:cNvSpPr>
      </xdr:nvSpPr>
      <xdr:spPr bwMode="auto">
        <a:xfrm flipV="1">
          <a:off x="14097000" y="962025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4" name="Line 254"/>
        <xdr:cNvSpPr>
          <a:spLocks noChangeShapeType="1"/>
        </xdr:cNvSpPr>
      </xdr:nvSpPr>
      <xdr:spPr bwMode="auto">
        <a:xfrm>
          <a:off x="14039850" y="4810125"/>
          <a:ext cx="13335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5" name="Line 255"/>
        <xdr:cNvSpPr>
          <a:spLocks noChangeShapeType="1"/>
        </xdr:cNvSpPr>
      </xdr:nvSpPr>
      <xdr:spPr bwMode="auto">
        <a:xfrm flipV="1">
          <a:off x="14097000" y="10582275"/>
          <a:ext cx="1276350" cy="32194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6" name="Line 256"/>
        <xdr:cNvSpPr>
          <a:spLocks noChangeShapeType="1"/>
        </xdr:cNvSpPr>
      </xdr:nvSpPr>
      <xdr:spPr bwMode="auto">
        <a:xfrm flipV="1">
          <a:off x="13963650" y="9953625"/>
          <a:ext cx="1371600" cy="21526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7" name="Line 257"/>
        <xdr:cNvSpPr>
          <a:spLocks noChangeShapeType="1"/>
        </xdr:cNvSpPr>
      </xdr:nvSpPr>
      <xdr:spPr bwMode="auto">
        <a:xfrm>
          <a:off x="13925550" y="12049125"/>
          <a:ext cx="1485900" cy="1295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8" name="Line 258"/>
        <xdr:cNvSpPr>
          <a:spLocks noChangeShapeType="1"/>
        </xdr:cNvSpPr>
      </xdr:nvSpPr>
      <xdr:spPr bwMode="auto">
        <a:xfrm flipV="1">
          <a:off x="14077950" y="8791575"/>
          <a:ext cx="13335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9" name="Line 276"/>
        <xdr:cNvSpPr>
          <a:spLocks noChangeShapeType="1"/>
        </xdr:cNvSpPr>
      </xdr:nvSpPr>
      <xdr:spPr bwMode="auto">
        <a:xfrm>
          <a:off x="17640300" y="138207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100" name="Line 277"/>
        <xdr:cNvSpPr>
          <a:spLocks noChangeShapeType="1"/>
        </xdr:cNvSpPr>
      </xdr:nvSpPr>
      <xdr:spPr bwMode="auto">
        <a:xfrm flipV="1">
          <a:off x="17602200" y="12430125"/>
          <a:ext cx="1581150" cy="1352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101" name="Line 278"/>
        <xdr:cNvSpPr>
          <a:spLocks noChangeShapeType="1"/>
        </xdr:cNvSpPr>
      </xdr:nvSpPr>
      <xdr:spPr bwMode="auto">
        <a:xfrm>
          <a:off x="17640300" y="12030075"/>
          <a:ext cx="154305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102" name="Line 279"/>
        <xdr:cNvSpPr>
          <a:spLocks noChangeShapeType="1"/>
        </xdr:cNvSpPr>
      </xdr:nvSpPr>
      <xdr:spPr bwMode="auto">
        <a:xfrm flipV="1">
          <a:off x="17640300" y="11706225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3" name="Line 280"/>
        <xdr:cNvSpPr>
          <a:spLocks noChangeShapeType="1"/>
        </xdr:cNvSpPr>
      </xdr:nvSpPr>
      <xdr:spPr bwMode="auto">
        <a:xfrm>
          <a:off x="17640300" y="102393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4" name="Line 281"/>
        <xdr:cNvSpPr>
          <a:spLocks noChangeShapeType="1"/>
        </xdr:cNvSpPr>
      </xdr:nvSpPr>
      <xdr:spPr bwMode="auto">
        <a:xfrm flipV="1">
          <a:off x="17659350" y="8810625"/>
          <a:ext cx="1524000" cy="14097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5" name="Line 282"/>
        <xdr:cNvSpPr>
          <a:spLocks noChangeShapeType="1"/>
        </xdr:cNvSpPr>
      </xdr:nvSpPr>
      <xdr:spPr bwMode="auto">
        <a:xfrm>
          <a:off x="17659350" y="8467725"/>
          <a:ext cx="152400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6" name="Line 283"/>
        <xdr:cNvSpPr>
          <a:spLocks noChangeShapeType="1"/>
        </xdr:cNvSpPr>
      </xdr:nvSpPr>
      <xdr:spPr bwMode="auto">
        <a:xfrm flipV="1">
          <a:off x="17621250" y="8162925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7" name="Line 284"/>
        <xdr:cNvSpPr>
          <a:spLocks noChangeShapeType="1"/>
        </xdr:cNvSpPr>
      </xdr:nvSpPr>
      <xdr:spPr bwMode="auto">
        <a:xfrm>
          <a:off x="17640300" y="66579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8" name="Line 285"/>
        <xdr:cNvSpPr>
          <a:spLocks noChangeShapeType="1"/>
        </xdr:cNvSpPr>
      </xdr:nvSpPr>
      <xdr:spPr bwMode="auto">
        <a:xfrm flipV="1">
          <a:off x="17602200" y="5210175"/>
          <a:ext cx="1543050" cy="1447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9" name="Line 286"/>
        <xdr:cNvSpPr>
          <a:spLocks noChangeShapeType="1"/>
        </xdr:cNvSpPr>
      </xdr:nvSpPr>
      <xdr:spPr bwMode="auto">
        <a:xfrm>
          <a:off x="17640300" y="4867275"/>
          <a:ext cx="1581150" cy="14478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10" name="Line 287"/>
        <xdr:cNvSpPr>
          <a:spLocks noChangeShapeType="1"/>
        </xdr:cNvSpPr>
      </xdr:nvSpPr>
      <xdr:spPr bwMode="auto">
        <a:xfrm flipV="1">
          <a:off x="17659350" y="4524375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11" name="Line 288"/>
        <xdr:cNvSpPr>
          <a:spLocks noChangeShapeType="1"/>
        </xdr:cNvSpPr>
      </xdr:nvSpPr>
      <xdr:spPr bwMode="auto">
        <a:xfrm>
          <a:off x="17640300" y="3076575"/>
          <a:ext cx="161925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12" name="Line 289"/>
        <xdr:cNvSpPr>
          <a:spLocks noChangeShapeType="1"/>
        </xdr:cNvSpPr>
      </xdr:nvSpPr>
      <xdr:spPr bwMode="auto">
        <a:xfrm flipV="1">
          <a:off x="17640300" y="1628775"/>
          <a:ext cx="15240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3" name="Line 290"/>
        <xdr:cNvSpPr>
          <a:spLocks noChangeShapeType="1"/>
        </xdr:cNvSpPr>
      </xdr:nvSpPr>
      <xdr:spPr bwMode="auto">
        <a:xfrm>
          <a:off x="17640300" y="1285875"/>
          <a:ext cx="1562100" cy="14668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4" name="Line 291"/>
        <xdr:cNvSpPr>
          <a:spLocks noChangeShapeType="1"/>
        </xdr:cNvSpPr>
      </xdr:nvSpPr>
      <xdr:spPr bwMode="auto">
        <a:xfrm flipV="1">
          <a:off x="17621250" y="942975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57150</xdr:colOff>
      <xdr:row>3</xdr:row>
      <xdr:rowOff>190500</xdr:rowOff>
    </xdr:from>
    <xdr:to>
      <xdr:col>36</xdr:col>
      <xdr:colOff>457200</xdr:colOff>
      <xdr:row>4</xdr:row>
      <xdr:rowOff>114300</xdr:rowOff>
    </xdr:to>
    <xdr:sp macro="" textlink="">
      <xdr:nvSpPr>
        <xdr:cNvPr id="131" name="Line 340"/>
        <xdr:cNvSpPr>
          <a:spLocks noChangeShapeType="1"/>
        </xdr:cNvSpPr>
      </xdr:nvSpPr>
      <xdr:spPr bwMode="auto">
        <a:xfrm flipV="1">
          <a:off x="21412200" y="923925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9</xdr:row>
      <xdr:rowOff>228600</xdr:rowOff>
    </xdr:from>
    <xdr:to>
      <xdr:col>36</xdr:col>
      <xdr:colOff>457200</xdr:colOff>
      <xdr:row>10</xdr:row>
      <xdr:rowOff>114300</xdr:rowOff>
    </xdr:to>
    <xdr:sp macro="" textlink="">
      <xdr:nvSpPr>
        <xdr:cNvPr id="132" name="Line 341"/>
        <xdr:cNvSpPr>
          <a:spLocks noChangeShapeType="1"/>
        </xdr:cNvSpPr>
      </xdr:nvSpPr>
      <xdr:spPr bwMode="auto">
        <a:xfrm flipV="1">
          <a:off x="21393150" y="27527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228600</xdr:rowOff>
    </xdr:from>
    <xdr:to>
      <xdr:col>36</xdr:col>
      <xdr:colOff>457200</xdr:colOff>
      <xdr:row>16</xdr:row>
      <xdr:rowOff>114300</xdr:rowOff>
    </xdr:to>
    <xdr:sp macro="" textlink="">
      <xdr:nvSpPr>
        <xdr:cNvPr id="133" name="Line 342"/>
        <xdr:cNvSpPr>
          <a:spLocks noChangeShapeType="1"/>
        </xdr:cNvSpPr>
      </xdr:nvSpPr>
      <xdr:spPr bwMode="auto">
        <a:xfrm flipV="1">
          <a:off x="21393150" y="45434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34" name="Line 343"/>
        <xdr:cNvSpPr>
          <a:spLocks noChangeShapeType="1"/>
        </xdr:cNvSpPr>
      </xdr:nvSpPr>
      <xdr:spPr bwMode="auto">
        <a:xfrm flipV="1">
          <a:off x="21393150" y="63341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35" name="Line 344"/>
        <xdr:cNvSpPr>
          <a:spLocks noChangeShapeType="1"/>
        </xdr:cNvSpPr>
      </xdr:nvSpPr>
      <xdr:spPr bwMode="auto">
        <a:xfrm flipV="1">
          <a:off x="21393150" y="81248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6" name="Line 345"/>
        <xdr:cNvSpPr>
          <a:spLocks noChangeShapeType="1"/>
        </xdr:cNvSpPr>
      </xdr:nvSpPr>
      <xdr:spPr bwMode="auto">
        <a:xfrm flipV="1">
          <a:off x="21393150" y="99155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7" name="Line 346"/>
        <xdr:cNvSpPr>
          <a:spLocks noChangeShapeType="1"/>
        </xdr:cNvSpPr>
      </xdr:nvSpPr>
      <xdr:spPr bwMode="auto">
        <a:xfrm flipV="1">
          <a:off x="21393150" y="117062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8" name="Line 347"/>
        <xdr:cNvSpPr>
          <a:spLocks noChangeShapeType="1"/>
        </xdr:cNvSpPr>
      </xdr:nvSpPr>
      <xdr:spPr bwMode="auto">
        <a:xfrm flipV="1">
          <a:off x="21393150" y="13496925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</xdr:row>
      <xdr:rowOff>133350</xdr:rowOff>
    </xdr:from>
    <xdr:to>
      <xdr:col>37</xdr:col>
      <xdr:colOff>0</xdr:colOff>
      <xdr:row>5</xdr:row>
      <xdr:rowOff>228600</xdr:rowOff>
    </xdr:to>
    <xdr:sp macro="" textlink="">
      <xdr:nvSpPr>
        <xdr:cNvPr id="139" name="Line 348"/>
        <xdr:cNvSpPr>
          <a:spLocks noChangeShapeType="1"/>
        </xdr:cNvSpPr>
      </xdr:nvSpPr>
      <xdr:spPr bwMode="auto">
        <a:xfrm>
          <a:off x="21393150" y="12858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10</xdr:row>
      <xdr:rowOff>133350</xdr:rowOff>
    </xdr:from>
    <xdr:to>
      <xdr:col>37</xdr:col>
      <xdr:colOff>0</xdr:colOff>
      <xdr:row>11</xdr:row>
      <xdr:rowOff>228600</xdr:rowOff>
    </xdr:to>
    <xdr:sp macro="" textlink="">
      <xdr:nvSpPr>
        <xdr:cNvPr id="140" name="Line 349"/>
        <xdr:cNvSpPr>
          <a:spLocks noChangeShapeType="1"/>
        </xdr:cNvSpPr>
      </xdr:nvSpPr>
      <xdr:spPr bwMode="auto">
        <a:xfrm>
          <a:off x="21393150" y="30765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16</xdr:row>
      <xdr:rowOff>133350</xdr:rowOff>
    </xdr:from>
    <xdr:to>
      <xdr:col>37</xdr:col>
      <xdr:colOff>0</xdr:colOff>
      <xdr:row>17</xdr:row>
      <xdr:rowOff>228600</xdr:rowOff>
    </xdr:to>
    <xdr:sp macro="" textlink="">
      <xdr:nvSpPr>
        <xdr:cNvPr id="141" name="Line 350"/>
        <xdr:cNvSpPr>
          <a:spLocks noChangeShapeType="1"/>
        </xdr:cNvSpPr>
      </xdr:nvSpPr>
      <xdr:spPr bwMode="auto">
        <a:xfrm>
          <a:off x="21393150" y="48672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42" name="Line 351"/>
        <xdr:cNvSpPr>
          <a:spLocks noChangeShapeType="1"/>
        </xdr:cNvSpPr>
      </xdr:nvSpPr>
      <xdr:spPr bwMode="auto">
        <a:xfrm>
          <a:off x="21393150" y="66579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43" name="Line 352"/>
        <xdr:cNvSpPr>
          <a:spLocks noChangeShapeType="1"/>
        </xdr:cNvSpPr>
      </xdr:nvSpPr>
      <xdr:spPr bwMode="auto">
        <a:xfrm>
          <a:off x="21393150" y="84486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44" name="Line 353"/>
        <xdr:cNvSpPr>
          <a:spLocks noChangeShapeType="1"/>
        </xdr:cNvSpPr>
      </xdr:nvSpPr>
      <xdr:spPr bwMode="auto">
        <a:xfrm>
          <a:off x="21393150" y="102393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45" name="Line 354"/>
        <xdr:cNvSpPr>
          <a:spLocks noChangeShapeType="1"/>
        </xdr:cNvSpPr>
      </xdr:nvSpPr>
      <xdr:spPr bwMode="auto">
        <a:xfrm>
          <a:off x="21393150" y="120300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46" name="Line 355"/>
        <xdr:cNvSpPr>
          <a:spLocks noChangeShapeType="1"/>
        </xdr:cNvSpPr>
      </xdr:nvSpPr>
      <xdr:spPr bwMode="auto">
        <a:xfrm>
          <a:off x="21393150" y="13820775"/>
          <a:ext cx="1485900" cy="3429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63" name="Line 422"/>
        <xdr:cNvSpPr>
          <a:spLocks noChangeShapeType="1"/>
        </xdr:cNvSpPr>
      </xdr:nvSpPr>
      <xdr:spPr bwMode="auto">
        <a:xfrm>
          <a:off x="14039850" y="13801725"/>
          <a:ext cx="14097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64" name="Line 423"/>
        <xdr:cNvSpPr>
          <a:spLocks noChangeShapeType="1"/>
        </xdr:cNvSpPr>
      </xdr:nvSpPr>
      <xdr:spPr bwMode="auto">
        <a:xfrm flipV="1">
          <a:off x="14077950" y="1704975"/>
          <a:ext cx="1257300" cy="1428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65" name="Line 467"/>
        <xdr:cNvSpPr>
          <a:spLocks noChangeShapeType="1"/>
        </xdr:cNvSpPr>
      </xdr:nvSpPr>
      <xdr:spPr bwMode="auto">
        <a:xfrm>
          <a:off x="14097000" y="1381125"/>
          <a:ext cx="1238250" cy="3086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66" name="Line 468"/>
        <xdr:cNvSpPr>
          <a:spLocks noChangeShapeType="1"/>
        </xdr:cNvSpPr>
      </xdr:nvSpPr>
      <xdr:spPr bwMode="auto">
        <a:xfrm>
          <a:off x="14077950" y="6638925"/>
          <a:ext cx="1371600" cy="361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67" name="Line 469"/>
        <xdr:cNvSpPr>
          <a:spLocks noChangeShapeType="1"/>
        </xdr:cNvSpPr>
      </xdr:nvSpPr>
      <xdr:spPr bwMode="auto">
        <a:xfrm flipV="1">
          <a:off x="14039850" y="2828925"/>
          <a:ext cx="1257300" cy="1981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28</xdr:row>
      <xdr:rowOff>190500</xdr:rowOff>
    </xdr:from>
    <xdr:to>
      <xdr:col>24</xdr:col>
      <xdr:colOff>457200</xdr:colOff>
      <xdr:row>39</xdr:row>
      <xdr:rowOff>190500</xdr:rowOff>
    </xdr:to>
    <xdr:sp macro="" textlink="">
      <xdr:nvSpPr>
        <xdr:cNvPr id="168" name="Line 470"/>
        <xdr:cNvSpPr>
          <a:spLocks noChangeShapeType="1"/>
        </xdr:cNvSpPr>
      </xdr:nvSpPr>
      <xdr:spPr bwMode="auto">
        <a:xfrm>
          <a:off x="14097000" y="8505825"/>
          <a:ext cx="1352550" cy="3162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9" name="Line 471"/>
        <xdr:cNvSpPr>
          <a:spLocks noChangeShapeType="1"/>
        </xdr:cNvSpPr>
      </xdr:nvSpPr>
      <xdr:spPr bwMode="auto">
        <a:xfrm flipV="1">
          <a:off x="14097000" y="8086725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70" name="Line 472"/>
        <xdr:cNvSpPr>
          <a:spLocks noChangeShapeType="1"/>
        </xdr:cNvSpPr>
      </xdr:nvSpPr>
      <xdr:spPr bwMode="auto">
        <a:xfrm flipV="1">
          <a:off x="14097000" y="3419475"/>
          <a:ext cx="1123950" cy="3162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71" name="Line 473"/>
        <xdr:cNvSpPr>
          <a:spLocks noChangeShapeType="1"/>
        </xdr:cNvSpPr>
      </xdr:nvSpPr>
      <xdr:spPr bwMode="auto">
        <a:xfrm>
          <a:off x="14001750" y="10296525"/>
          <a:ext cx="1371600" cy="2000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95250</xdr:colOff>
      <xdr:row>15</xdr:row>
      <xdr:rowOff>247650</xdr:rowOff>
    </xdr:from>
    <xdr:to>
      <xdr:col>18</xdr:col>
      <xdr:colOff>476250</xdr:colOff>
      <xdr:row>28</xdr:row>
      <xdr:rowOff>171450</xdr:rowOff>
    </xdr:to>
    <xdr:sp macro="" textlink="">
      <xdr:nvSpPr>
        <xdr:cNvPr id="90" name="Line 145"/>
        <xdr:cNvSpPr>
          <a:spLocks noChangeShapeType="1"/>
        </xdr:cNvSpPr>
      </xdr:nvSpPr>
      <xdr:spPr bwMode="auto">
        <a:xfrm flipV="1">
          <a:off x="7143750" y="4724400"/>
          <a:ext cx="5524500" cy="39624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46</xdr:row>
      <xdr:rowOff>95250</xdr:rowOff>
    </xdr:from>
    <xdr:to>
      <xdr:col>7</xdr:col>
      <xdr:colOff>0</xdr:colOff>
      <xdr:row>47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2876550" y="15468600"/>
          <a:ext cx="150495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41</xdr:row>
      <xdr:rowOff>228600</xdr:rowOff>
    </xdr:from>
    <xdr:to>
      <xdr:col>7</xdr:col>
      <xdr:colOff>0</xdr:colOff>
      <xdr:row>46</xdr:row>
      <xdr:rowOff>114300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V="1">
          <a:off x="2914650" y="13887450"/>
          <a:ext cx="146685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95250</xdr:rowOff>
    </xdr:from>
    <xdr:to>
      <xdr:col>7</xdr:col>
      <xdr:colOff>0</xdr:colOff>
      <xdr:row>45</xdr:row>
      <xdr:rowOff>228600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2895600" y="13449300"/>
          <a:ext cx="1485900" cy="17335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7</xdr:col>
      <xdr:colOff>0</xdr:colOff>
      <xdr:row>40</xdr:row>
      <xdr:rowOff>114300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 flipV="1">
          <a:off x="289560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289560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29</xdr:row>
      <xdr:rowOff>228600</xdr:rowOff>
    </xdr:from>
    <xdr:to>
      <xdr:col>7</xdr:col>
      <xdr:colOff>0</xdr:colOff>
      <xdr:row>34</xdr:row>
      <xdr:rowOff>95250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 flipV="1">
          <a:off x="2876550" y="9848850"/>
          <a:ext cx="150495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19050</xdr:colOff>
      <xdr:row>28</xdr:row>
      <xdr:rowOff>114300</xdr:rowOff>
    </xdr:from>
    <xdr:to>
      <xdr:col>7</xdr:col>
      <xdr:colOff>0</xdr:colOff>
      <xdr:row>33</xdr:row>
      <xdr:rowOff>228600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2876550" y="9429750"/>
          <a:ext cx="1504950" cy="1714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27</xdr:row>
      <xdr:rowOff>228600</xdr:rowOff>
    </xdr:from>
    <xdr:to>
      <xdr:col>7</xdr:col>
      <xdr:colOff>0</xdr:colOff>
      <xdr:row>28</xdr:row>
      <xdr:rowOff>133350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2895600" y="9124950"/>
          <a:ext cx="148590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95250</xdr:rowOff>
    </xdr:from>
    <xdr:to>
      <xdr:col>7</xdr:col>
      <xdr:colOff>0</xdr:colOff>
      <xdr:row>23</xdr:row>
      <xdr:rowOff>228600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2895600" y="7391400"/>
          <a:ext cx="1485900" cy="438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17</xdr:row>
      <xdr:rowOff>228600</xdr:rowOff>
    </xdr:from>
    <xdr:to>
      <xdr:col>7</xdr:col>
      <xdr:colOff>0</xdr:colOff>
      <xdr:row>22</xdr:row>
      <xdr:rowOff>76200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 flipV="1">
          <a:off x="2914650" y="5810250"/>
          <a:ext cx="1466850" cy="15621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171450</xdr:rowOff>
    </xdr:from>
    <xdr:to>
      <xdr:col>7</xdr:col>
      <xdr:colOff>0</xdr:colOff>
      <xdr:row>21</xdr:row>
      <xdr:rowOff>228600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2895600" y="5448300"/>
          <a:ext cx="148590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15</xdr:row>
      <xdr:rowOff>228600</xdr:rowOff>
    </xdr:from>
    <xdr:to>
      <xdr:col>7</xdr:col>
      <xdr:colOff>0</xdr:colOff>
      <xdr:row>16</xdr:row>
      <xdr:rowOff>114300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 flipV="1">
          <a:off x="2857500" y="5086350"/>
          <a:ext cx="15240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57150</xdr:rowOff>
    </xdr:from>
    <xdr:to>
      <xdr:col>7</xdr:col>
      <xdr:colOff>0</xdr:colOff>
      <xdr:row>11</xdr:row>
      <xdr:rowOff>228600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2895600" y="3314700"/>
          <a:ext cx="1485900" cy="4762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5</xdr:row>
      <xdr:rowOff>228600</xdr:rowOff>
    </xdr:from>
    <xdr:to>
      <xdr:col>7</xdr:col>
      <xdr:colOff>0</xdr:colOff>
      <xdr:row>10</xdr:row>
      <xdr:rowOff>95250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 flipV="1">
          <a:off x="2895600" y="1771650"/>
          <a:ext cx="14859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57150</xdr:colOff>
      <xdr:row>4</xdr:row>
      <xdr:rowOff>152400</xdr:rowOff>
    </xdr:from>
    <xdr:to>
      <xdr:col>6</xdr:col>
      <xdr:colOff>476250</xdr:colOff>
      <xdr:row>9</xdr:row>
      <xdr:rowOff>209550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2914650" y="1390650"/>
          <a:ext cx="1466850" cy="1657350"/>
        </a:xfrm>
        <a:prstGeom prst="line">
          <a:avLst/>
        </a:prstGeom>
        <a:noFill/>
        <a:ln w="9525">
          <a:solidFill>
            <a:srgbClr val="800000"/>
          </a:solidFill>
          <a:prstDash val="lgDashDotDot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76200</xdr:colOff>
      <xdr:row>3</xdr:row>
      <xdr:rowOff>209550</xdr:rowOff>
    </xdr:from>
    <xdr:to>
      <xdr:col>6</xdr:col>
      <xdr:colOff>476250</xdr:colOff>
      <xdr:row>4</xdr:row>
      <xdr:rowOff>95250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 flipV="1">
          <a:off x="2933700" y="1028700"/>
          <a:ext cx="14478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</xdr:row>
      <xdr:rowOff>133350</xdr:rowOff>
    </xdr:from>
    <xdr:to>
      <xdr:col>13</xdr:col>
      <xdr:colOff>0</xdr:colOff>
      <xdr:row>5</xdr:row>
      <xdr:rowOff>228600</xdr:rowOff>
    </xdr:to>
    <xdr:sp macro="" textlink="">
      <xdr:nvSpPr>
        <xdr:cNvPr id="34" name="Line 86"/>
        <xdr:cNvSpPr>
          <a:spLocks noChangeShapeType="1"/>
        </xdr:cNvSpPr>
      </xdr:nvSpPr>
      <xdr:spPr bwMode="auto">
        <a:xfrm>
          <a:off x="651510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16</xdr:row>
      <xdr:rowOff>133350</xdr:rowOff>
    </xdr:from>
    <xdr:to>
      <xdr:col>13</xdr:col>
      <xdr:colOff>0</xdr:colOff>
      <xdr:row>17</xdr:row>
      <xdr:rowOff>228600</xdr:rowOff>
    </xdr:to>
    <xdr:sp macro="" textlink="">
      <xdr:nvSpPr>
        <xdr:cNvPr id="35" name="Line 87"/>
        <xdr:cNvSpPr>
          <a:spLocks noChangeShapeType="1"/>
        </xdr:cNvSpPr>
      </xdr:nvSpPr>
      <xdr:spPr bwMode="auto">
        <a:xfrm>
          <a:off x="651510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28</xdr:row>
      <xdr:rowOff>133350</xdr:rowOff>
    </xdr:from>
    <xdr:to>
      <xdr:col>13</xdr:col>
      <xdr:colOff>0</xdr:colOff>
      <xdr:row>29</xdr:row>
      <xdr:rowOff>228600</xdr:rowOff>
    </xdr:to>
    <xdr:sp macro="" textlink="">
      <xdr:nvSpPr>
        <xdr:cNvPr id="36" name="Line 88"/>
        <xdr:cNvSpPr>
          <a:spLocks noChangeShapeType="1"/>
        </xdr:cNvSpPr>
      </xdr:nvSpPr>
      <xdr:spPr bwMode="auto">
        <a:xfrm>
          <a:off x="651510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40</xdr:row>
      <xdr:rowOff>133350</xdr:rowOff>
    </xdr:from>
    <xdr:to>
      <xdr:col>13</xdr:col>
      <xdr:colOff>0</xdr:colOff>
      <xdr:row>41</xdr:row>
      <xdr:rowOff>228600</xdr:rowOff>
    </xdr:to>
    <xdr:sp macro="" textlink="">
      <xdr:nvSpPr>
        <xdr:cNvPr id="37" name="Line 89"/>
        <xdr:cNvSpPr>
          <a:spLocks noChangeShapeType="1"/>
        </xdr:cNvSpPr>
      </xdr:nvSpPr>
      <xdr:spPr bwMode="auto">
        <a:xfrm>
          <a:off x="651510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133350</xdr:colOff>
      <xdr:row>10</xdr:row>
      <xdr:rowOff>76200</xdr:rowOff>
    </xdr:from>
    <xdr:to>
      <xdr:col>12</xdr:col>
      <xdr:colOff>438150</xdr:colOff>
      <xdr:row>21</xdr:row>
      <xdr:rowOff>190500</xdr:rowOff>
    </xdr:to>
    <xdr:sp macro="" textlink="">
      <xdr:nvSpPr>
        <xdr:cNvPr id="38" name="Line 90"/>
        <xdr:cNvSpPr>
          <a:spLocks noChangeShapeType="1"/>
        </xdr:cNvSpPr>
      </xdr:nvSpPr>
      <xdr:spPr bwMode="auto">
        <a:xfrm>
          <a:off x="6610350" y="3333750"/>
          <a:ext cx="1390650" cy="3733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266700</xdr:rowOff>
    </xdr:from>
    <xdr:to>
      <xdr:col>12</xdr:col>
      <xdr:colOff>438150</xdr:colOff>
      <xdr:row>22</xdr:row>
      <xdr:rowOff>114300</xdr:rowOff>
    </xdr:to>
    <xdr:sp macro="" textlink="">
      <xdr:nvSpPr>
        <xdr:cNvPr id="39" name="Line 91"/>
        <xdr:cNvSpPr>
          <a:spLocks noChangeShapeType="1"/>
        </xdr:cNvSpPr>
      </xdr:nvSpPr>
      <xdr:spPr bwMode="auto">
        <a:xfrm flipV="1">
          <a:off x="6477000" y="3105150"/>
          <a:ext cx="1524000" cy="43053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34</xdr:row>
      <xdr:rowOff>114300</xdr:rowOff>
    </xdr:from>
    <xdr:to>
      <xdr:col>12</xdr:col>
      <xdr:colOff>457200</xdr:colOff>
      <xdr:row>45</xdr:row>
      <xdr:rowOff>266700</xdr:rowOff>
    </xdr:to>
    <xdr:sp macro="" textlink="">
      <xdr:nvSpPr>
        <xdr:cNvPr id="40" name="Line 92"/>
        <xdr:cNvSpPr>
          <a:spLocks noChangeShapeType="1"/>
        </xdr:cNvSpPr>
      </xdr:nvSpPr>
      <xdr:spPr bwMode="auto">
        <a:xfrm>
          <a:off x="6477000" y="11449050"/>
          <a:ext cx="1524000" cy="3771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33</xdr:row>
      <xdr:rowOff>247650</xdr:rowOff>
    </xdr:from>
    <xdr:to>
      <xdr:col>12</xdr:col>
      <xdr:colOff>438150</xdr:colOff>
      <xdr:row>46</xdr:row>
      <xdr:rowOff>114300</xdr:rowOff>
    </xdr:to>
    <xdr:sp macro="" textlink="">
      <xdr:nvSpPr>
        <xdr:cNvPr id="41" name="Line 93"/>
        <xdr:cNvSpPr>
          <a:spLocks noChangeShapeType="1"/>
        </xdr:cNvSpPr>
      </xdr:nvSpPr>
      <xdr:spPr bwMode="auto">
        <a:xfrm flipV="1">
          <a:off x="6515100" y="11163300"/>
          <a:ext cx="1485900" cy="4324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19050</xdr:colOff>
      <xdr:row>41</xdr:row>
      <xdr:rowOff>228600</xdr:rowOff>
    </xdr:from>
    <xdr:to>
      <xdr:col>18</xdr:col>
      <xdr:colOff>457200</xdr:colOff>
      <xdr:row>46</xdr:row>
      <xdr:rowOff>95250</xdr:rowOff>
    </xdr:to>
    <xdr:sp macro="" textlink="">
      <xdr:nvSpPr>
        <xdr:cNvPr id="42" name="Line 142"/>
        <xdr:cNvSpPr>
          <a:spLocks noChangeShapeType="1"/>
        </xdr:cNvSpPr>
      </xdr:nvSpPr>
      <xdr:spPr bwMode="auto">
        <a:xfrm flipV="1">
          <a:off x="6496050" y="13887450"/>
          <a:ext cx="5200650" cy="15811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28575</xdr:colOff>
      <xdr:row>21</xdr:row>
      <xdr:rowOff>295275</xdr:rowOff>
    </xdr:from>
    <xdr:to>
      <xdr:col>18</xdr:col>
      <xdr:colOff>409575</xdr:colOff>
      <xdr:row>40</xdr:row>
      <xdr:rowOff>123825</xdr:rowOff>
    </xdr:to>
    <xdr:sp macro="" textlink="">
      <xdr:nvSpPr>
        <xdr:cNvPr id="43" name="Line 143"/>
        <xdr:cNvSpPr>
          <a:spLocks noChangeShapeType="1"/>
        </xdr:cNvSpPr>
      </xdr:nvSpPr>
      <xdr:spPr bwMode="auto">
        <a:xfrm flipV="1">
          <a:off x="6505575" y="7172325"/>
          <a:ext cx="5143500" cy="63055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29</xdr:row>
      <xdr:rowOff>190500</xdr:rowOff>
    </xdr:from>
    <xdr:to>
      <xdr:col>18</xdr:col>
      <xdr:colOff>361950</xdr:colOff>
      <xdr:row>34</xdr:row>
      <xdr:rowOff>133350</xdr:rowOff>
    </xdr:to>
    <xdr:sp macro="" textlink="">
      <xdr:nvSpPr>
        <xdr:cNvPr id="44" name="Line 144"/>
        <xdr:cNvSpPr>
          <a:spLocks noChangeShapeType="1"/>
        </xdr:cNvSpPr>
      </xdr:nvSpPr>
      <xdr:spPr bwMode="auto">
        <a:xfrm flipV="1">
          <a:off x="6515100" y="9810750"/>
          <a:ext cx="5086350" cy="16573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15</xdr:row>
      <xdr:rowOff>209550</xdr:rowOff>
    </xdr:from>
    <xdr:to>
      <xdr:col>18</xdr:col>
      <xdr:colOff>419100</xdr:colOff>
      <xdr:row>28</xdr:row>
      <xdr:rowOff>133350</xdr:rowOff>
    </xdr:to>
    <xdr:sp macro="" textlink="">
      <xdr:nvSpPr>
        <xdr:cNvPr id="45" name="Line 145"/>
        <xdr:cNvSpPr>
          <a:spLocks noChangeShapeType="1"/>
        </xdr:cNvSpPr>
      </xdr:nvSpPr>
      <xdr:spPr bwMode="auto">
        <a:xfrm flipV="1">
          <a:off x="6515100" y="5067300"/>
          <a:ext cx="5143500" cy="4381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38100</xdr:colOff>
      <xdr:row>22</xdr:row>
      <xdr:rowOff>95250</xdr:rowOff>
    </xdr:from>
    <xdr:to>
      <xdr:col>18</xdr:col>
      <xdr:colOff>381000</xdr:colOff>
      <xdr:row>47</xdr:row>
      <xdr:rowOff>95250</xdr:rowOff>
    </xdr:to>
    <xdr:sp macro="" textlink="">
      <xdr:nvSpPr>
        <xdr:cNvPr id="46" name="Line 146"/>
        <xdr:cNvSpPr>
          <a:spLocks noChangeShapeType="1"/>
        </xdr:cNvSpPr>
      </xdr:nvSpPr>
      <xdr:spPr bwMode="auto">
        <a:xfrm>
          <a:off x="6515100" y="7391400"/>
          <a:ext cx="5105400" cy="8382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9</xdr:row>
      <xdr:rowOff>247650</xdr:rowOff>
    </xdr:from>
    <xdr:to>
      <xdr:col>18</xdr:col>
      <xdr:colOff>381000</xdr:colOff>
      <xdr:row>16</xdr:row>
      <xdr:rowOff>114300</xdr:rowOff>
    </xdr:to>
    <xdr:sp macro="" textlink="">
      <xdr:nvSpPr>
        <xdr:cNvPr id="47" name="Line 147"/>
        <xdr:cNvSpPr>
          <a:spLocks noChangeShapeType="1"/>
        </xdr:cNvSpPr>
      </xdr:nvSpPr>
      <xdr:spPr bwMode="auto">
        <a:xfrm flipV="1">
          <a:off x="6477000" y="3086100"/>
          <a:ext cx="5143500" cy="23050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9</xdr:col>
      <xdr:colOff>114300</xdr:colOff>
      <xdr:row>10</xdr:row>
      <xdr:rowOff>95250</xdr:rowOff>
    </xdr:from>
    <xdr:to>
      <xdr:col>18</xdr:col>
      <xdr:colOff>381000</xdr:colOff>
      <xdr:row>35</xdr:row>
      <xdr:rowOff>76200</xdr:rowOff>
    </xdr:to>
    <xdr:sp macro="" textlink="">
      <xdr:nvSpPr>
        <xdr:cNvPr id="48" name="Line 148"/>
        <xdr:cNvSpPr>
          <a:spLocks noChangeShapeType="1"/>
        </xdr:cNvSpPr>
      </xdr:nvSpPr>
      <xdr:spPr bwMode="auto">
        <a:xfrm>
          <a:off x="6591300" y="3352800"/>
          <a:ext cx="5029200" cy="83629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11</xdr:row>
      <xdr:rowOff>228600</xdr:rowOff>
    </xdr:from>
    <xdr:to>
      <xdr:col>18</xdr:col>
      <xdr:colOff>438150</xdr:colOff>
      <xdr:row>43</xdr:row>
      <xdr:rowOff>152400</xdr:rowOff>
    </xdr:to>
    <xdr:sp macro="" textlink="">
      <xdr:nvSpPr>
        <xdr:cNvPr id="65" name="Line 218"/>
        <xdr:cNvSpPr>
          <a:spLocks noChangeShapeType="1"/>
        </xdr:cNvSpPr>
      </xdr:nvSpPr>
      <xdr:spPr bwMode="auto">
        <a:xfrm flipV="1">
          <a:off x="10134600" y="3790950"/>
          <a:ext cx="1543050" cy="107346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5</xdr:row>
      <xdr:rowOff>209550</xdr:rowOff>
    </xdr:from>
    <xdr:to>
      <xdr:col>18</xdr:col>
      <xdr:colOff>419100</xdr:colOff>
      <xdr:row>31</xdr:row>
      <xdr:rowOff>114300</xdr:rowOff>
    </xdr:to>
    <xdr:sp macro="" textlink="">
      <xdr:nvSpPr>
        <xdr:cNvPr id="66" name="Line 219"/>
        <xdr:cNvSpPr>
          <a:spLocks noChangeShapeType="1"/>
        </xdr:cNvSpPr>
      </xdr:nvSpPr>
      <xdr:spPr bwMode="auto">
        <a:xfrm flipV="1">
          <a:off x="10115550" y="1752600"/>
          <a:ext cx="1543050" cy="86963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19050</xdr:colOff>
      <xdr:row>19</xdr:row>
      <xdr:rowOff>114300</xdr:rowOff>
    </xdr:from>
    <xdr:to>
      <xdr:col>18</xdr:col>
      <xdr:colOff>438150</xdr:colOff>
      <xdr:row>23</xdr:row>
      <xdr:rowOff>228600</xdr:rowOff>
    </xdr:to>
    <xdr:sp macro="" textlink="">
      <xdr:nvSpPr>
        <xdr:cNvPr id="67" name="Line 220"/>
        <xdr:cNvSpPr>
          <a:spLocks noChangeShapeType="1"/>
        </xdr:cNvSpPr>
      </xdr:nvSpPr>
      <xdr:spPr bwMode="auto">
        <a:xfrm>
          <a:off x="10115550" y="6410325"/>
          <a:ext cx="1562100" cy="141922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7</xdr:row>
      <xdr:rowOff>95250</xdr:rowOff>
    </xdr:from>
    <xdr:to>
      <xdr:col>18</xdr:col>
      <xdr:colOff>438150</xdr:colOff>
      <xdr:row>17</xdr:row>
      <xdr:rowOff>228600</xdr:rowOff>
    </xdr:to>
    <xdr:sp macro="" textlink="">
      <xdr:nvSpPr>
        <xdr:cNvPr id="68" name="Line 221"/>
        <xdr:cNvSpPr>
          <a:spLocks noChangeShapeType="1"/>
        </xdr:cNvSpPr>
      </xdr:nvSpPr>
      <xdr:spPr bwMode="auto">
        <a:xfrm>
          <a:off x="10134600" y="2352675"/>
          <a:ext cx="1543050" cy="34575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43</xdr:row>
      <xdr:rowOff>133350</xdr:rowOff>
    </xdr:from>
    <xdr:to>
      <xdr:col>18</xdr:col>
      <xdr:colOff>457200</xdr:colOff>
      <xdr:row>45</xdr:row>
      <xdr:rowOff>171450</xdr:rowOff>
    </xdr:to>
    <xdr:sp macro="" textlink="">
      <xdr:nvSpPr>
        <xdr:cNvPr id="69" name="Line 222"/>
        <xdr:cNvSpPr>
          <a:spLocks noChangeShapeType="1"/>
        </xdr:cNvSpPr>
      </xdr:nvSpPr>
      <xdr:spPr bwMode="auto">
        <a:xfrm>
          <a:off x="10134600" y="14506575"/>
          <a:ext cx="1562100" cy="619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31</xdr:row>
      <xdr:rowOff>133350</xdr:rowOff>
    </xdr:from>
    <xdr:to>
      <xdr:col>18</xdr:col>
      <xdr:colOff>476250</xdr:colOff>
      <xdr:row>33</xdr:row>
      <xdr:rowOff>209550</xdr:rowOff>
    </xdr:to>
    <xdr:sp macro="" textlink="">
      <xdr:nvSpPr>
        <xdr:cNvPr id="70" name="Line 223"/>
        <xdr:cNvSpPr>
          <a:spLocks noChangeShapeType="1"/>
        </xdr:cNvSpPr>
      </xdr:nvSpPr>
      <xdr:spPr bwMode="auto">
        <a:xfrm>
          <a:off x="10134600" y="10467975"/>
          <a:ext cx="1581150" cy="6572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38100</xdr:colOff>
      <xdr:row>19</xdr:row>
      <xdr:rowOff>133350</xdr:rowOff>
    </xdr:from>
    <xdr:to>
      <xdr:col>18</xdr:col>
      <xdr:colOff>419100</xdr:colOff>
      <xdr:row>39</xdr:row>
      <xdr:rowOff>190500</xdr:rowOff>
    </xdr:to>
    <xdr:sp macro="" textlink="">
      <xdr:nvSpPr>
        <xdr:cNvPr id="71" name="Line 224"/>
        <xdr:cNvSpPr>
          <a:spLocks noChangeShapeType="1"/>
        </xdr:cNvSpPr>
      </xdr:nvSpPr>
      <xdr:spPr bwMode="auto">
        <a:xfrm>
          <a:off x="10134600" y="6429375"/>
          <a:ext cx="1524000" cy="669607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15</xdr:col>
      <xdr:colOff>57150</xdr:colOff>
      <xdr:row>7</xdr:row>
      <xdr:rowOff>114300</xdr:rowOff>
    </xdr:from>
    <xdr:to>
      <xdr:col>18</xdr:col>
      <xdr:colOff>438150</xdr:colOff>
      <xdr:row>27</xdr:row>
      <xdr:rowOff>190500</xdr:rowOff>
    </xdr:to>
    <xdr:sp macro="" textlink="">
      <xdr:nvSpPr>
        <xdr:cNvPr id="72" name="Line 225"/>
        <xdr:cNvSpPr>
          <a:spLocks noChangeShapeType="1"/>
        </xdr:cNvSpPr>
      </xdr:nvSpPr>
      <xdr:spPr bwMode="auto">
        <a:xfrm>
          <a:off x="10153650" y="2371725"/>
          <a:ext cx="1524000" cy="67151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/>
        <a:lstStyle/>
        <a:p>
          <a:r>
            <a:rPr lang="fr-FR"/>
            <a:t>33</a:t>
          </a:r>
        </a:p>
      </xdr:txBody>
    </xdr:sp>
    <xdr:clientData/>
  </xdr:twoCellAnchor>
  <xdr:twoCellAnchor>
    <xdr:from>
      <xdr:col>9</xdr:col>
      <xdr:colOff>38100</xdr:colOff>
      <xdr:row>3</xdr:row>
      <xdr:rowOff>228600</xdr:rowOff>
    </xdr:from>
    <xdr:to>
      <xdr:col>18</xdr:col>
      <xdr:colOff>342900</xdr:colOff>
      <xdr:row>4</xdr:row>
      <xdr:rowOff>152400</xdr:rowOff>
    </xdr:to>
    <xdr:sp macro="" textlink="">
      <xdr:nvSpPr>
        <xdr:cNvPr id="81" name="Line 251"/>
        <xdr:cNvSpPr>
          <a:spLocks noChangeShapeType="1"/>
        </xdr:cNvSpPr>
      </xdr:nvSpPr>
      <xdr:spPr bwMode="auto">
        <a:xfrm flipV="1">
          <a:off x="6515100" y="1047750"/>
          <a:ext cx="506730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10</xdr:row>
      <xdr:rowOff>190500</xdr:rowOff>
    </xdr:from>
    <xdr:to>
      <xdr:col>24</xdr:col>
      <xdr:colOff>457200</xdr:colOff>
      <xdr:row>17</xdr:row>
      <xdr:rowOff>266700</xdr:rowOff>
    </xdr:to>
    <xdr:sp macro="" textlink="">
      <xdr:nvSpPr>
        <xdr:cNvPr id="82" name="Line 252"/>
        <xdr:cNvSpPr>
          <a:spLocks noChangeShapeType="1"/>
        </xdr:cNvSpPr>
      </xdr:nvSpPr>
      <xdr:spPr bwMode="auto">
        <a:xfrm>
          <a:off x="14097000" y="3448050"/>
          <a:ext cx="1352550" cy="2400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381000</xdr:colOff>
      <xdr:row>3</xdr:row>
      <xdr:rowOff>228600</xdr:rowOff>
    </xdr:from>
    <xdr:to>
      <xdr:col>24</xdr:col>
      <xdr:colOff>495300</xdr:colOff>
      <xdr:row>4</xdr:row>
      <xdr:rowOff>142875</xdr:rowOff>
    </xdr:to>
    <xdr:sp macro="" textlink="">
      <xdr:nvSpPr>
        <xdr:cNvPr id="83" name="Line 253"/>
        <xdr:cNvSpPr>
          <a:spLocks noChangeShapeType="1"/>
        </xdr:cNvSpPr>
      </xdr:nvSpPr>
      <xdr:spPr bwMode="auto">
        <a:xfrm flipV="1">
          <a:off x="14097000" y="1047750"/>
          <a:ext cx="1390650" cy="333375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16</xdr:row>
      <xdr:rowOff>76200</xdr:rowOff>
    </xdr:from>
    <xdr:to>
      <xdr:col>24</xdr:col>
      <xdr:colOff>381000</xdr:colOff>
      <xdr:row>21</xdr:row>
      <xdr:rowOff>152400</xdr:rowOff>
    </xdr:to>
    <xdr:sp macro="" textlink="">
      <xdr:nvSpPr>
        <xdr:cNvPr id="84" name="Line 254"/>
        <xdr:cNvSpPr>
          <a:spLocks noChangeShapeType="1"/>
        </xdr:cNvSpPr>
      </xdr:nvSpPr>
      <xdr:spPr bwMode="auto">
        <a:xfrm>
          <a:off x="14039850" y="5353050"/>
          <a:ext cx="13335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35</xdr:row>
      <xdr:rowOff>228600</xdr:rowOff>
    </xdr:from>
    <xdr:to>
      <xdr:col>24</xdr:col>
      <xdr:colOff>381000</xdr:colOff>
      <xdr:row>46</xdr:row>
      <xdr:rowOff>114300</xdr:rowOff>
    </xdr:to>
    <xdr:sp macro="" textlink="">
      <xdr:nvSpPr>
        <xdr:cNvPr id="85" name="Line 255"/>
        <xdr:cNvSpPr>
          <a:spLocks noChangeShapeType="1"/>
        </xdr:cNvSpPr>
      </xdr:nvSpPr>
      <xdr:spPr bwMode="auto">
        <a:xfrm flipV="1">
          <a:off x="14097000" y="11868150"/>
          <a:ext cx="1276350" cy="36195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114300</xdr:colOff>
      <xdr:row>33</xdr:row>
      <xdr:rowOff>266700</xdr:rowOff>
    </xdr:from>
    <xdr:to>
      <xdr:col>24</xdr:col>
      <xdr:colOff>342900</xdr:colOff>
      <xdr:row>40</xdr:row>
      <xdr:rowOff>209550</xdr:rowOff>
    </xdr:to>
    <xdr:sp macro="" textlink="">
      <xdr:nvSpPr>
        <xdr:cNvPr id="86" name="Line 256"/>
        <xdr:cNvSpPr>
          <a:spLocks noChangeShapeType="1"/>
        </xdr:cNvSpPr>
      </xdr:nvSpPr>
      <xdr:spPr bwMode="auto">
        <a:xfrm flipV="1">
          <a:off x="13963650" y="11182350"/>
          <a:ext cx="1371600" cy="2381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76200</xdr:colOff>
      <xdr:row>40</xdr:row>
      <xdr:rowOff>152400</xdr:rowOff>
    </xdr:from>
    <xdr:to>
      <xdr:col>24</xdr:col>
      <xdr:colOff>419100</xdr:colOff>
      <xdr:row>45</xdr:row>
      <xdr:rowOff>76200</xdr:rowOff>
    </xdr:to>
    <xdr:sp macro="" textlink="">
      <xdr:nvSpPr>
        <xdr:cNvPr id="87" name="Line 257"/>
        <xdr:cNvSpPr>
          <a:spLocks noChangeShapeType="1"/>
        </xdr:cNvSpPr>
      </xdr:nvSpPr>
      <xdr:spPr bwMode="auto">
        <a:xfrm>
          <a:off x="13925550" y="13506450"/>
          <a:ext cx="1485900" cy="1524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29</xdr:row>
      <xdr:rowOff>228600</xdr:rowOff>
    </xdr:from>
    <xdr:to>
      <xdr:col>24</xdr:col>
      <xdr:colOff>419100</xdr:colOff>
      <xdr:row>34</xdr:row>
      <xdr:rowOff>95250</xdr:rowOff>
    </xdr:to>
    <xdr:sp macro="" textlink="">
      <xdr:nvSpPr>
        <xdr:cNvPr id="88" name="Line 258"/>
        <xdr:cNvSpPr>
          <a:spLocks noChangeShapeType="1"/>
        </xdr:cNvSpPr>
      </xdr:nvSpPr>
      <xdr:spPr bwMode="auto">
        <a:xfrm flipV="1">
          <a:off x="14077950" y="9848850"/>
          <a:ext cx="13335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46</xdr:row>
      <xdr:rowOff>133350</xdr:rowOff>
    </xdr:from>
    <xdr:to>
      <xdr:col>31</xdr:col>
      <xdr:colOff>0</xdr:colOff>
      <xdr:row>47</xdr:row>
      <xdr:rowOff>228600</xdr:rowOff>
    </xdr:to>
    <xdr:sp macro="" textlink="">
      <xdr:nvSpPr>
        <xdr:cNvPr id="98" name="Line 276"/>
        <xdr:cNvSpPr>
          <a:spLocks noChangeShapeType="1"/>
        </xdr:cNvSpPr>
      </xdr:nvSpPr>
      <xdr:spPr bwMode="auto">
        <a:xfrm>
          <a:off x="17640300" y="155067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41</xdr:row>
      <xdr:rowOff>285750</xdr:rowOff>
    </xdr:from>
    <xdr:to>
      <xdr:col>30</xdr:col>
      <xdr:colOff>438150</xdr:colOff>
      <xdr:row>46</xdr:row>
      <xdr:rowOff>95250</xdr:rowOff>
    </xdr:to>
    <xdr:sp macro="" textlink="">
      <xdr:nvSpPr>
        <xdr:cNvPr id="99" name="Line 277"/>
        <xdr:cNvSpPr>
          <a:spLocks noChangeShapeType="1"/>
        </xdr:cNvSpPr>
      </xdr:nvSpPr>
      <xdr:spPr bwMode="auto">
        <a:xfrm flipV="1">
          <a:off x="17602200" y="13944600"/>
          <a:ext cx="1581150" cy="15240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40</xdr:row>
      <xdr:rowOff>133350</xdr:rowOff>
    </xdr:from>
    <xdr:to>
      <xdr:col>30</xdr:col>
      <xdr:colOff>438150</xdr:colOff>
      <xdr:row>45</xdr:row>
      <xdr:rowOff>228600</xdr:rowOff>
    </xdr:to>
    <xdr:sp macro="" textlink="">
      <xdr:nvSpPr>
        <xdr:cNvPr id="100" name="Line 278"/>
        <xdr:cNvSpPr>
          <a:spLocks noChangeShapeType="1"/>
        </xdr:cNvSpPr>
      </xdr:nvSpPr>
      <xdr:spPr bwMode="auto">
        <a:xfrm>
          <a:off x="17640300" y="13487400"/>
          <a:ext cx="154305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39</xdr:row>
      <xdr:rowOff>228600</xdr:rowOff>
    </xdr:from>
    <xdr:to>
      <xdr:col>30</xdr:col>
      <xdr:colOff>457200</xdr:colOff>
      <xdr:row>40</xdr:row>
      <xdr:rowOff>114300</xdr:rowOff>
    </xdr:to>
    <xdr:sp macro="" textlink="">
      <xdr:nvSpPr>
        <xdr:cNvPr id="101" name="Line 279"/>
        <xdr:cNvSpPr>
          <a:spLocks noChangeShapeType="1"/>
        </xdr:cNvSpPr>
      </xdr:nvSpPr>
      <xdr:spPr bwMode="auto">
        <a:xfrm flipV="1">
          <a:off x="17640300" y="13163550"/>
          <a:ext cx="15621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34</xdr:row>
      <xdr:rowOff>133350</xdr:rowOff>
    </xdr:from>
    <xdr:to>
      <xdr:col>31</xdr:col>
      <xdr:colOff>0</xdr:colOff>
      <xdr:row>35</xdr:row>
      <xdr:rowOff>228600</xdr:rowOff>
    </xdr:to>
    <xdr:sp macro="" textlink="">
      <xdr:nvSpPr>
        <xdr:cNvPr id="102" name="Line 280"/>
        <xdr:cNvSpPr>
          <a:spLocks noChangeShapeType="1"/>
        </xdr:cNvSpPr>
      </xdr:nvSpPr>
      <xdr:spPr bwMode="auto">
        <a:xfrm>
          <a:off x="17640300" y="114681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29</xdr:row>
      <xdr:rowOff>247650</xdr:rowOff>
    </xdr:from>
    <xdr:to>
      <xdr:col>30</xdr:col>
      <xdr:colOff>438150</xdr:colOff>
      <xdr:row>34</xdr:row>
      <xdr:rowOff>114300</xdr:rowOff>
    </xdr:to>
    <xdr:sp macro="" textlink="">
      <xdr:nvSpPr>
        <xdr:cNvPr id="103" name="Line 281"/>
        <xdr:cNvSpPr>
          <a:spLocks noChangeShapeType="1"/>
        </xdr:cNvSpPr>
      </xdr:nvSpPr>
      <xdr:spPr bwMode="auto">
        <a:xfrm flipV="1">
          <a:off x="17659350" y="9867900"/>
          <a:ext cx="1524000" cy="15811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28</xdr:row>
      <xdr:rowOff>152400</xdr:rowOff>
    </xdr:from>
    <xdr:to>
      <xdr:col>30</xdr:col>
      <xdr:colOff>438150</xdr:colOff>
      <xdr:row>33</xdr:row>
      <xdr:rowOff>228600</xdr:rowOff>
    </xdr:to>
    <xdr:sp macro="" textlink="">
      <xdr:nvSpPr>
        <xdr:cNvPr id="104" name="Line 282"/>
        <xdr:cNvSpPr>
          <a:spLocks noChangeShapeType="1"/>
        </xdr:cNvSpPr>
      </xdr:nvSpPr>
      <xdr:spPr bwMode="auto">
        <a:xfrm>
          <a:off x="17659350" y="9467850"/>
          <a:ext cx="152400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27</xdr:row>
      <xdr:rowOff>266700</xdr:rowOff>
    </xdr:from>
    <xdr:to>
      <xdr:col>30</xdr:col>
      <xdr:colOff>457200</xdr:colOff>
      <xdr:row>28</xdr:row>
      <xdr:rowOff>133350</xdr:rowOff>
    </xdr:to>
    <xdr:sp macro="" textlink="">
      <xdr:nvSpPr>
        <xdr:cNvPr id="105" name="Line 283"/>
        <xdr:cNvSpPr>
          <a:spLocks noChangeShapeType="1"/>
        </xdr:cNvSpPr>
      </xdr:nvSpPr>
      <xdr:spPr bwMode="auto">
        <a:xfrm flipV="1">
          <a:off x="17621250" y="9163050"/>
          <a:ext cx="15811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22</xdr:row>
      <xdr:rowOff>133350</xdr:rowOff>
    </xdr:from>
    <xdr:to>
      <xdr:col>31</xdr:col>
      <xdr:colOff>0</xdr:colOff>
      <xdr:row>23</xdr:row>
      <xdr:rowOff>228600</xdr:rowOff>
    </xdr:to>
    <xdr:sp macro="" textlink="">
      <xdr:nvSpPr>
        <xdr:cNvPr id="106" name="Line 284"/>
        <xdr:cNvSpPr>
          <a:spLocks noChangeShapeType="1"/>
        </xdr:cNvSpPr>
      </xdr:nvSpPr>
      <xdr:spPr bwMode="auto">
        <a:xfrm>
          <a:off x="17640300" y="74295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0</xdr:colOff>
      <xdr:row>17</xdr:row>
      <xdr:rowOff>228600</xdr:rowOff>
    </xdr:from>
    <xdr:to>
      <xdr:col>30</xdr:col>
      <xdr:colOff>400050</xdr:colOff>
      <xdr:row>22</xdr:row>
      <xdr:rowOff>133350</xdr:rowOff>
    </xdr:to>
    <xdr:sp macro="" textlink="">
      <xdr:nvSpPr>
        <xdr:cNvPr id="107" name="Line 285"/>
        <xdr:cNvSpPr>
          <a:spLocks noChangeShapeType="1"/>
        </xdr:cNvSpPr>
      </xdr:nvSpPr>
      <xdr:spPr bwMode="auto">
        <a:xfrm flipV="1">
          <a:off x="17602200" y="5810250"/>
          <a:ext cx="1543050" cy="16192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16</xdr:row>
      <xdr:rowOff>133350</xdr:rowOff>
    </xdr:from>
    <xdr:to>
      <xdr:col>30</xdr:col>
      <xdr:colOff>476250</xdr:colOff>
      <xdr:row>21</xdr:row>
      <xdr:rowOff>209550</xdr:rowOff>
    </xdr:to>
    <xdr:sp macro="" textlink="">
      <xdr:nvSpPr>
        <xdr:cNvPr id="108" name="Line 286"/>
        <xdr:cNvSpPr>
          <a:spLocks noChangeShapeType="1"/>
        </xdr:cNvSpPr>
      </xdr:nvSpPr>
      <xdr:spPr bwMode="auto">
        <a:xfrm>
          <a:off x="17640300" y="5410200"/>
          <a:ext cx="1581150" cy="16764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57150</xdr:colOff>
      <xdr:row>15</xdr:row>
      <xdr:rowOff>209550</xdr:rowOff>
    </xdr:from>
    <xdr:to>
      <xdr:col>30</xdr:col>
      <xdr:colOff>419100</xdr:colOff>
      <xdr:row>16</xdr:row>
      <xdr:rowOff>114300</xdr:rowOff>
    </xdr:to>
    <xdr:sp macro="" textlink="">
      <xdr:nvSpPr>
        <xdr:cNvPr id="109" name="Line 287"/>
        <xdr:cNvSpPr>
          <a:spLocks noChangeShapeType="1"/>
        </xdr:cNvSpPr>
      </xdr:nvSpPr>
      <xdr:spPr bwMode="auto">
        <a:xfrm flipV="1">
          <a:off x="17659350" y="5067300"/>
          <a:ext cx="1504950" cy="3238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10</xdr:row>
      <xdr:rowOff>133350</xdr:rowOff>
    </xdr:from>
    <xdr:to>
      <xdr:col>31</xdr:col>
      <xdr:colOff>0</xdr:colOff>
      <xdr:row>11</xdr:row>
      <xdr:rowOff>228600</xdr:rowOff>
    </xdr:to>
    <xdr:sp macro="" textlink="">
      <xdr:nvSpPr>
        <xdr:cNvPr id="110" name="Line 288"/>
        <xdr:cNvSpPr>
          <a:spLocks noChangeShapeType="1"/>
        </xdr:cNvSpPr>
      </xdr:nvSpPr>
      <xdr:spPr bwMode="auto">
        <a:xfrm>
          <a:off x="17640300" y="3390900"/>
          <a:ext cx="161925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5</xdr:row>
      <xdr:rowOff>228600</xdr:rowOff>
    </xdr:from>
    <xdr:to>
      <xdr:col>30</xdr:col>
      <xdr:colOff>419100</xdr:colOff>
      <xdr:row>10</xdr:row>
      <xdr:rowOff>114300</xdr:rowOff>
    </xdr:to>
    <xdr:sp macro="" textlink="">
      <xdr:nvSpPr>
        <xdr:cNvPr id="111" name="Line 289"/>
        <xdr:cNvSpPr>
          <a:spLocks noChangeShapeType="1"/>
        </xdr:cNvSpPr>
      </xdr:nvSpPr>
      <xdr:spPr bwMode="auto">
        <a:xfrm flipV="1">
          <a:off x="17640300" y="1771650"/>
          <a:ext cx="15240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38100</xdr:colOff>
      <xdr:row>4</xdr:row>
      <xdr:rowOff>133350</xdr:rowOff>
    </xdr:from>
    <xdr:to>
      <xdr:col>30</xdr:col>
      <xdr:colOff>457200</xdr:colOff>
      <xdr:row>9</xdr:row>
      <xdr:rowOff>228600</xdr:rowOff>
    </xdr:to>
    <xdr:sp macro="" textlink="">
      <xdr:nvSpPr>
        <xdr:cNvPr id="112" name="Line 290"/>
        <xdr:cNvSpPr>
          <a:spLocks noChangeShapeType="1"/>
        </xdr:cNvSpPr>
      </xdr:nvSpPr>
      <xdr:spPr bwMode="auto">
        <a:xfrm>
          <a:off x="17640300" y="1371600"/>
          <a:ext cx="1562100" cy="16954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27</xdr:col>
      <xdr:colOff>19050</xdr:colOff>
      <xdr:row>3</xdr:row>
      <xdr:rowOff>209550</xdr:rowOff>
    </xdr:from>
    <xdr:to>
      <xdr:col>30</xdr:col>
      <xdr:colOff>419100</xdr:colOff>
      <xdr:row>4</xdr:row>
      <xdr:rowOff>95250</xdr:rowOff>
    </xdr:to>
    <xdr:sp macro="" textlink="">
      <xdr:nvSpPr>
        <xdr:cNvPr id="113" name="Line 291"/>
        <xdr:cNvSpPr>
          <a:spLocks noChangeShapeType="1"/>
        </xdr:cNvSpPr>
      </xdr:nvSpPr>
      <xdr:spPr bwMode="auto">
        <a:xfrm flipV="1">
          <a:off x="17621250" y="1028700"/>
          <a:ext cx="154305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57150</xdr:colOff>
      <xdr:row>3</xdr:row>
      <xdr:rowOff>190500</xdr:rowOff>
    </xdr:from>
    <xdr:to>
      <xdr:col>36</xdr:col>
      <xdr:colOff>457200</xdr:colOff>
      <xdr:row>4</xdr:row>
      <xdr:rowOff>114300</xdr:rowOff>
    </xdr:to>
    <xdr:sp macro="" textlink="">
      <xdr:nvSpPr>
        <xdr:cNvPr id="130" name="Line 340"/>
        <xdr:cNvSpPr>
          <a:spLocks noChangeShapeType="1"/>
        </xdr:cNvSpPr>
      </xdr:nvSpPr>
      <xdr:spPr bwMode="auto">
        <a:xfrm flipV="1">
          <a:off x="21412200" y="100965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9</xdr:row>
      <xdr:rowOff>228600</xdr:rowOff>
    </xdr:from>
    <xdr:to>
      <xdr:col>36</xdr:col>
      <xdr:colOff>457200</xdr:colOff>
      <xdr:row>10</xdr:row>
      <xdr:rowOff>114300</xdr:rowOff>
    </xdr:to>
    <xdr:sp macro="" textlink="">
      <xdr:nvSpPr>
        <xdr:cNvPr id="131" name="Line 341"/>
        <xdr:cNvSpPr>
          <a:spLocks noChangeShapeType="1"/>
        </xdr:cNvSpPr>
      </xdr:nvSpPr>
      <xdr:spPr bwMode="auto">
        <a:xfrm flipV="1">
          <a:off x="21393150" y="30670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15</xdr:row>
      <xdr:rowOff>228600</xdr:rowOff>
    </xdr:from>
    <xdr:to>
      <xdr:col>36</xdr:col>
      <xdr:colOff>457200</xdr:colOff>
      <xdr:row>16</xdr:row>
      <xdr:rowOff>114300</xdr:rowOff>
    </xdr:to>
    <xdr:sp macro="" textlink="">
      <xdr:nvSpPr>
        <xdr:cNvPr id="132" name="Line 342"/>
        <xdr:cNvSpPr>
          <a:spLocks noChangeShapeType="1"/>
        </xdr:cNvSpPr>
      </xdr:nvSpPr>
      <xdr:spPr bwMode="auto">
        <a:xfrm flipV="1">
          <a:off x="21393150" y="50863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21</xdr:row>
      <xdr:rowOff>228600</xdr:rowOff>
    </xdr:from>
    <xdr:to>
      <xdr:col>36</xdr:col>
      <xdr:colOff>457200</xdr:colOff>
      <xdr:row>22</xdr:row>
      <xdr:rowOff>114300</xdr:rowOff>
    </xdr:to>
    <xdr:sp macro="" textlink="">
      <xdr:nvSpPr>
        <xdr:cNvPr id="133" name="Line 343"/>
        <xdr:cNvSpPr>
          <a:spLocks noChangeShapeType="1"/>
        </xdr:cNvSpPr>
      </xdr:nvSpPr>
      <xdr:spPr bwMode="auto">
        <a:xfrm flipV="1">
          <a:off x="21393150" y="71056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27</xdr:row>
      <xdr:rowOff>228600</xdr:rowOff>
    </xdr:from>
    <xdr:to>
      <xdr:col>36</xdr:col>
      <xdr:colOff>457200</xdr:colOff>
      <xdr:row>28</xdr:row>
      <xdr:rowOff>114300</xdr:rowOff>
    </xdr:to>
    <xdr:sp macro="" textlink="">
      <xdr:nvSpPr>
        <xdr:cNvPr id="134" name="Line 344"/>
        <xdr:cNvSpPr>
          <a:spLocks noChangeShapeType="1"/>
        </xdr:cNvSpPr>
      </xdr:nvSpPr>
      <xdr:spPr bwMode="auto">
        <a:xfrm flipV="1">
          <a:off x="21393150" y="91249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33</xdr:row>
      <xdr:rowOff>228600</xdr:rowOff>
    </xdr:from>
    <xdr:to>
      <xdr:col>36</xdr:col>
      <xdr:colOff>457200</xdr:colOff>
      <xdr:row>34</xdr:row>
      <xdr:rowOff>114300</xdr:rowOff>
    </xdr:to>
    <xdr:sp macro="" textlink="">
      <xdr:nvSpPr>
        <xdr:cNvPr id="135" name="Line 345"/>
        <xdr:cNvSpPr>
          <a:spLocks noChangeShapeType="1"/>
        </xdr:cNvSpPr>
      </xdr:nvSpPr>
      <xdr:spPr bwMode="auto">
        <a:xfrm flipV="1">
          <a:off x="21393150" y="111442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39</xdr:row>
      <xdr:rowOff>228600</xdr:rowOff>
    </xdr:from>
    <xdr:to>
      <xdr:col>36</xdr:col>
      <xdr:colOff>457200</xdr:colOff>
      <xdr:row>40</xdr:row>
      <xdr:rowOff>114300</xdr:rowOff>
    </xdr:to>
    <xdr:sp macro="" textlink="">
      <xdr:nvSpPr>
        <xdr:cNvPr id="136" name="Line 346"/>
        <xdr:cNvSpPr>
          <a:spLocks noChangeShapeType="1"/>
        </xdr:cNvSpPr>
      </xdr:nvSpPr>
      <xdr:spPr bwMode="auto">
        <a:xfrm flipV="1">
          <a:off x="21393150" y="131635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45</xdr:row>
      <xdr:rowOff>228600</xdr:rowOff>
    </xdr:from>
    <xdr:to>
      <xdr:col>36</xdr:col>
      <xdr:colOff>457200</xdr:colOff>
      <xdr:row>46</xdr:row>
      <xdr:rowOff>114300</xdr:rowOff>
    </xdr:to>
    <xdr:sp macro="" textlink="">
      <xdr:nvSpPr>
        <xdr:cNvPr id="137" name="Line 347"/>
        <xdr:cNvSpPr>
          <a:spLocks noChangeShapeType="1"/>
        </xdr:cNvSpPr>
      </xdr:nvSpPr>
      <xdr:spPr bwMode="auto">
        <a:xfrm flipV="1">
          <a:off x="21393150" y="1518285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</xdr:row>
      <xdr:rowOff>133350</xdr:rowOff>
    </xdr:from>
    <xdr:to>
      <xdr:col>37</xdr:col>
      <xdr:colOff>0</xdr:colOff>
      <xdr:row>5</xdr:row>
      <xdr:rowOff>228600</xdr:rowOff>
    </xdr:to>
    <xdr:sp macro="" textlink="">
      <xdr:nvSpPr>
        <xdr:cNvPr id="138" name="Line 348"/>
        <xdr:cNvSpPr>
          <a:spLocks noChangeShapeType="1"/>
        </xdr:cNvSpPr>
      </xdr:nvSpPr>
      <xdr:spPr bwMode="auto">
        <a:xfrm>
          <a:off x="21393150" y="13716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10</xdr:row>
      <xdr:rowOff>133350</xdr:rowOff>
    </xdr:from>
    <xdr:to>
      <xdr:col>37</xdr:col>
      <xdr:colOff>0</xdr:colOff>
      <xdr:row>11</xdr:row>
      <xdr:rowOff>228600</xdr:rowOff>
    </xdr:to>
    <xdr:sp macro="" textlink="">
      <xdr:nvSpPr>
        <xdr:cNvPr id="139" name="Line 349"/>
        <xdr:cNvSpPr>
          <a:spLocks noChangeShapeType="1"/>
        </xdr:cNvSpPr>
      </xdr:nvSpPr>
      <xdr:spPr bwMode="auto">
        <a:xfrm>
          <a:off x="21393150" y="33909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16</xdr:row>
      <xdr:rowOff>133350</xdr:rowOff>
    </xdr:from>
    <xdr:to>
      <xdr:col>37</xdr:col>
      <xdr:colOff>0</xdr:colOff>
      <xdr:row>17</xdr:row>
      <xdr:rowOff>228600</xdr:rowOff>
    </xdr:to>
    <xdr:sp macro="" textlink="">
      <xdr:nvSpPr>
        <xdr:cNvPr id="140" name="Line 350"/>
        <xdr:cNvSpPr>
          <a:spLocks noChangeShapeType="1"/>
        </xdr:cNvSpPr>
      </xdr:nvSpPr>
      <xdr:spPr bwMode="auto">
        <a:xfrm>
          <a:off x="21393150" y="54102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22</xdr:row>
      <xdr:rowOff>133350</xdr:rowOff>
    </xdr:from>
    <xdr:to>
      <xdr:col>37</xdr:col>
      <xdr:colOff>0</xdr:colOff>
      <xdr:row>23</xdr:row>
      <xdr:rowOff>228600</xdr:rowOff>
    </xdr:to>
    <xdr:sp macro="" textlink="">
      <xdr:nvSpPr>
        <xdr:cNvPr id="141" name="Line 351"/>
        <xdr:cNvSpPr>
          <a:spLocks noChangeShapeType="1"/>
        </xdr:cNvSpPr>
      </xdr:nvSpPr>
      <xdr:spPr bwMode="auto">
        <a:xfrm>
          <a:off x="21393150" y="74295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28</xdr:row>
      <xdr:rowOff>133350</xdr:rowOff>
    </xdr:from>
    <xdr:to>
      <xdr:col>37</xdr:col>
      <xdr:colOff>0</xdr:colOff>
      <xdr:row>29</xdr:row>
      <xdr:rowOff>228600</xdr:rowOff>
    </xdr:to>
    <xdr:sp macro="" textlink="">
      <xdr:nvSpPr>
        <xdr:cNvPr id="142" name="Line 352"/>
        <xdr:cNvSpPr>
          <a:spLocks noChangeShapeType="1"/>
        </xdr:cNvSpPr>
      </xdr:nvSpPr>
      <xdr:spPr bwMode="auto">
        <a:xfrm>
          <a:off x="21393150" y="94488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34</xdr:row>
      <xdr:rowOff>133350</xdr:rowOff>
    </xdr:from>
    <xdr:to>
      <xdr:col>37</xdr:col>
      <xdr:colOff>0</xdr:colOff>
      <xdr:row>35</xdr:row>
      <xdr:rowOff>228600</xdr:rowOff>
    </xdr:to>
    <xdr:sp macro="" textlink="">
      <xdr:nvSpPr>
        <xdr:cNvPr id="143" name="Line 353"/>
        <xdr:cNvSpPr>
          <a:spLocks noChangeShapeType="1"/>
        </xdr:cNvSpPr>
      </xdr:nvSpPr>
      <xdr:spPr bwMode="auto">
        <a:xfrm>
          <a:off x="21393150" y="114681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40</xdr:row>
      <xdr:rowOff>133350</xdr:rowOff>
    </xdr:from>
    <xdr:to>
      <xdr:col>37</xdr:col>
      <xdr:colOff>0</xdr:colOff>
      <xdr:row>41</xdr:row>
      <xdr:rowOff>228600</xdr:rowOff>
    </xdr:to>
    <xdr:sp macro="" textlink="">
      <xdr:nvSpPr>
        <xdr:cNvPr id="144" name="Line 354"/>
        <xdr:cNvSpPr>
          <a:spLocks noChangeShapeType="1"/>
        </xdr:cNvSpPr>
      </xdr:nvSpPr>
      <xdr:spPr bwMode="auto">
        <a:xfrm>
          <a:off x="21393150" y="134874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33</xdr:col>
      <xdr:colOff>38100</xdr:colOff>
      <xdr:row>46</xdr:row>
      <xdr:rowOff>133350</xdr:rowOff>
    </xdr:from>
    <xdr:to>
      <xdr:col>37</xdr:col>
      <xdr:colOff>0</xdr:colOff>
      <xdr:row>47</xdr:row>
      <xdr:rowOff>228600</xdr:rowOff>
    </xdr:to>
    <xdr:sp macro="" textlink="">
      <xdr:nvSpPr>
        <xdr:cNvPr id="145" name="Line 355"/>
        <xdr:cNvSpPr>
          <a:spLocks noChangeShapeType="1"/>
        </xdr:cNvSpPr>
      </xdr:nvSpPr>
      <xdr:spPr bwMode="auto">
        <a:xfrm>
          <a:off x="21393150" y="15506700"/>
          <a:ext cx="1485900" cy="40005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46</xdr:row>
      <xdr:rowOff>114300</xdr:rowOff>
    </xdr:from>
    <xdr:to>
      <xdr:col>24</xdr:col>
      <xdr:colOff>457200</xdr:colOff>
      <xdr:row>47</xdr:row>
      <xdr:rowOff>304800</xdr:rowOff>
    </xdr:to>
    <xdr:sp macro="" textlink="">
      <xdr:nvSpPr>
        <xdr:cNvPr id="162" name="Line 422"/>
        <xdr:cNvSpPr>
          <a:spLocks noChangeShapeType="1"/>
        </xdr:cNvSpPr>
      </xdr:nvSpPr>
      <xdr:spPr bwMode="auto">
        <a:xfrm>
          <a:off x="14039850" y="15487650"/>
          <a:ext cx="1409700" cy="495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5</xdr:row>
      <xdr:rowOff>304800</xdr:rowOff>
    </xdr:from>
    <xdr:to>
      <xdr:col>24</xdr:col>
      <xdr:colOff>342900</xdr:colOff>
      <xdr:row>10</xdr:row>
      <xdr:rowOff>190500</xdr:rowOff>
    </xdr:to>
    <xdr:sp macro="" textlink="">
      <xdr:nvSpPr>
        <xdr:cNvPr id="163" name="Line 423"/>
        <xdr:cNvSpPr>
          <a:spLocks noChangeShapeType="1"/>
        </xdr:cNvSpPr>
      </xdr:nvSpPr>
      <xdr:spPr bwMode="auto">
        <a:xfrm flipV="1">
          <a:off x="14077950" y="1847850"/>
          <a:ext cx="1257300" cy="16002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4</xdr:row>
      <xdr:rowOff>228600</xdr:rowOff>
    </xdr:from>
    <xdr:to>
      <xdr:col>24</xdr:col>
      <xdr:colOff>342900</xdr:colOff>
      <xdr:row>15</xdr:row>
      <xdr:rowOff>152400</xdr:rowOff>
    </xdr:to>
    <xdr:sp macro="" textlink="">
      <xdr:nvSpPr>
        <xdr:cNvPr id="164" name="Line 467"/>
        <xdr:cNvSpPr>
          <a:spLocks noChangeShapeType="1"/>
        </xdr:cNvSpPr>
      </xdr:nvSpPr>
      <xdr:spPr bwMode="auto">
        <a:xfrm>
          <a:off x="14097000" y="1466850"/>
          <a:ext cx="1238250" cy="35433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228600</xdr:colOff>
      <xdr:row>22</xdr:row>
      <xdr:rowOff>114300</xdr:rowOff>
    </xdr:from>
    <xdr:to>
      <xdr:col>24</xdr:col>
      <xdr:colOff>457200</xdr:colOff>
      <xdr:row>23</xdr:row>
      <xdr:rowOff>228600</xdr:rowOff>
    </xdr:to>
    <xdr:sp macro="" textlink="">
      <xdr:nvSpPr>
        <xdr:cNvPr id="165" name="Line 468"/>
        <xdr:cNvSpPr>
          <a:spLocks noChangeShapeType="1"/>
        </xdr:cNvSpPr>
      </xdr:nvSpPr>
      <xdr:spPr bwMode="auto">
        <a:xfrm>
          <a:off x="14077950" y="7410450"/>
          <a:ext cx="1371600" cy="4191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190500</xdr:colOff>
      <xdr:row>9</xdr:row>
      <xdr:rowOff>304800</xdr:rowOff>
    </xdr:from>
    <xdr:to>
      <xdr:col>24</xdr:col>
      <xdr:colOff>304800</xdr:colOff>
      <xdr:row>16</xdr:row>
      <xdr:rowOff>76200</xdr:rowOff>
    </xdr:to>
    <xdr:sp macro="" textlink="">
      <xdr:nvSpPr>
        <xdr:cNvPr id="166" name="Line 469"/>
        <xdr:cNvSpPr>
          <a:spLocks noChangeShapeType="1"/>
        </xdr:cNvSpPr>
      </xdr:nvSpPr>
      <xdr:spPr bwMode="auto">
        <a:xfrm flipV="1">
          <a:off x="14039850" y="3143250"/>
          <a:ext cx="1257300" cy="2209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28</xdr:row>
      <xdr:rowOff>190500</xdr:rowOff>
    </xdr:from>
    <xdr:to>
      <xdr:col>24</xdr:col>
      <xdr:colOff>457200</xdr:colOff>
      <xdr:row>39</xdr:row>
      <xdr:rowOff>190500</xdr:rowOff>
    </xdr:to>
    <xdr:sp macro="" textlink="">
      <xdr:nvSpPr>
        <xdr:cNvPr id="167" name="Line 470"/>
        <xdr:cNvSpPr>
          <a:spLocks noChangeShapeType="1"/>
        </xdr:cNvSpPr>
      </xdr:nvSpPr>
      <xdr:spPr bwMode="auto">
        <a:xfrm>
          <a:off x="14097000" y="9505950"/>
          <a:ext cx="1352550" cy="36195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266700</xdr:colOff>
      <xdr:row>27</xdr:row>
      <xdr:rowOff>190500</xdr:rowOff>
    </xdr:from>
    <xdr:to>
      <xdr:col>24</xdr:col>
      <xdr:colOff>457200</xdr:colOff>
      <xdr:row>28</xdr:row>
      <xdr:rowOff>57150</xdr:rowOff>
    </xdr:to>
    <xdr:sp macro="" textlink="">
      <xdr:nvSpPr>
        <xdr:cNvPr id="168" name="Line 471"/>
        <xdr:cNvSpPr>
          <a:spLocks noChangeShapeType="1"/>
        </xdr:cNvSpPr>
      </xdr:nvSpPr>
      <xdr:spPr bwMode="auto">
        <a:xfrm flipV="1">
          <a:off x="14097000" y="9086850"/>
          <a:ext cx="1352550" cy="2857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304800</xdr:colOff>
      <xdr:row>11</xdr:row>
      <xdr:rowOff>228600</xdr:rowOff>
    </xdr:from>
    <xdr:to>
      <xdr:col>24</xdr:col>
      <xdr:colOff>228600</xdr:colOff>
      <xdr:row>22</xdr:row>
      <xdr:rowOff>57150</xdr:rowOff>
    </xdr:to>
    <xdr:sp macro="" textlink="">
      <xdr:nvSpPr>
        <xdr:cNvPr id="169" name="Line 472"/>
        <xdr:cNvSpPr>
          <a:spLocks noChangeShapeType="1"/>
        </xdr:cNvSpPr>
      </xdr:nvSpPr>
      <xdr:spPr bwMode="auto">
        <a:xfrm flipV="1">
          <a:off x="14097000" y="3790950"/>
          <a:ext cx="1123950" cy="356235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21</xdr:col>
      <xdr:colOff>152400</xdr:colOff>
      <xdr:row>34</xdr:row>
      <xdr:rowOff>190500</xdr:rowOff>
    </xdr:from>
    <xdr:to>
      <xdr:col>24</xdr:col>
      <xdr:colOff>381000</xdr:colOff>
      <xdr:row>41</xdr:row>
      <xdr:rowOff>152400</xdr:rowOff>
    </xdr:to>
    <xdr:sp macro="" textlink="">
      <xdr:nvSpPr>
        <xdr:cNvPr id="170" name="Line 473"/>
        <xdr:cNvSpPr>
          <a:spLocks noChangeShapeType="1"/>
        </xdr:cNvSpPr>
      </xdr:nvSpPr>
      <xdr:spPr bwMode="auto">
        <a:xfrm>
          <a:off x="14001750" y="11525250"/>
          <a:ext cx="1371600" cy="2286000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</xdr:colOff>
      <xdr:row>3</xdr:row>
      <xdr:rowOff>190500</xdr:rowOff>
    </xdr:from>
    <xdr:to>
      <xdr:col>6</xdr:col>
      <xdr:colOff>457200</xdr:colOff>
      <xdr:row>4</xdr:row>
      <xdr:rowOff>114300</xdr:rowOff>
    </xdr:to>
    <xdr:sp macro="" textlink="">
      <xdr:nvSpPr>
        <xdr:cNvPr id="2" name="Line 340"/>
        <xdr:cNvSpPr>
          <a:spLocks noChangeShapeType="1"/>
        </xdr:cNvSpPr>
      </xdr:nvSpPr>
      <xdr:spPr bwMode="auto">
        <a:xfrm flipV="1">
          <a:off x="377190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9</xdr:row>
      <xdr:rowOff>228600</xdr:rowOff>
    </xdr:from>
    <xdr:to>
      <xdr:col>6</xdr:col>
      <xdr:colOff>457200</xdr:colOff>
      <xdr:row>10</xdr:row>
      <xdr:rowOff>114300</xdr:rowOff>
    </xdr:to>
    <xdr:sp macro="" textlink="">
      <xdr:nvSpPr>
        <xdr:cNvPr id="3" name="Line 341"/>
        <xdr:cNvSpPr>
          <a:spLocks noChangeShapeType="1"/>
        </xdr:cNvSpPr>
      </xdr:nvSpPr>
      <xdr:spPr bwMode="auto">
        <a:xfrm flipV="1">
          <a:off x="375285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15</xdr:row>
      <xdr:rowOff>228600</xdr:rowOff>
    </xdr:from>
    <xdr:to>
      <xdr:col>6</xdr:col>
      <xdr:colOff>457200</xdr:colOff>
      <xdr:row>16</xdr:row>
      <xdr:rowOff>114300</xdr:rowOff>
    </xdr:to>
    <xdr:sp macro="" textlink="">
      <xdr:nvSpPr>
        <xdr:cNvPr id="4" name="Line 342"/>
        <xdr:cNvSpPr>
          <a:spLocks noChangeShapeType="1"/>
        </xdr:cNvSpPr>
      </xdr:nvSpPr>
      <xdr:spPr bwMode="auto">
        <a:xfrm flipV="1">
          <a:off x="375285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21</xdr:row>
      <xdr:rowOff>228600</xdr:rowOff>
    </xdr:from>
    <xdr:to>
      <xdr:col>6</xdr:col>
      <xdr:colOff>457200</xdr:colOff>
      <xdr:row>22</xdr:row>
      <xdr:rowOff>114300</xdr:rowOff>
    </xdr:to>
    <xdr:sp macro="" textlink="">
      <xdr:nvSpPr>
        <xdr:cNvPr id="5" name="Line 343"/>
        <xdr:cNvSpPr>
          <a:spLocks noChangeShapeType="1"/>
        </xdr:cNvSpPr>
      </xdr:nvSpPr>
      <xdr:spPr bwMode="auto">
        <a:xfrm flipV="1">
          <a:off x="375285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  <xdr:txBody>
        <a:bodyPr/>
        <a:lstStyle/>
        <a:p>
          <a:r>
            <a:rPr lang="fr-FR"/>
            <a:t>3</a:t>
          </a:r>
        </a:p>
      </xdr:txBody>
    </xdr:sp>
    <xdr:clientData/>
  </xdr:twoCellAnchor>
  <xdr:twoCellAnchor>
    <xdr:from>
      <xdr:col>3</xdr:col>
      <xdr:colOff>38100</xdr:colOff>
      <xdr:row>27</xdr:row>
      <xdr:rowOff>228600</xdr:rowOff>
    </xdr:from>
    <xdr:to>
      <xdr:col>6</xdr:col>
      <xdr:colOff>457200</xdr:colOff>
      <xdr:row>28</xdr:row>
      <xdr:rowOff>114300</xdr:rowOff>
    </xdr:to>
    <xdr:sp macro="" textlink="">
      <xdr:nvSpPr>
        <xdr:cNvPr id="6" name="Line 344"/>
        <xdr:cNvSpPr>
          <a:spLocks noChangeShapeType="1"/>
        </xdr:cNvSpPr>
      </xdr:nvSpPr>
      <xdr:spPr bwMode="auto">
        <a:xfrm flipV="1">
          <a:off x="375285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33</xdr:row>
      <xdr:rowOff>228600</xdr:rowOff>
    </xdr:from>
    <xdr:to>
      <xdr:col>6</xdr:col>
      <xdr:colOff>457200</xdr:colOff>
      <xdr:row>34</xdr:row>
      <xdr:rowOff>114300</xdr:rowOff>
    </xdr:to>
    <xdr:sp macro="" textlink="">
      <xdr:nvSpPr>
        <xdr:cNvPr id="7" name="Line 345"/>
        <xdr:cNvSpPr>
          <a:spLocks noChangeShapeType="1"/>
        </xdr:cNvSpPr>
      </xdr:nvSpPr>
      <xdr:spPr bwMode="auto">
        <a:xfrm flipV="1">
          <a:off x="375285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39</xdr:row>
      <xdr:rowOff>228600</xdr:rowOff>
    </xdr:from>
    <xdr:to>
      <xdr:col>6</xdr:col>
      <xdr:colOff>457200</xdr:colOff>
      <xdr:row>40</xdr:row>
      <xdr:rowOff>114300</xdr:rowOff>
    </xdr:to>
    <xdr:sp macro="" textlink="">
      <xdr:nvSpPr>
        <xdr:cNvPr id="8" name="Line 346"/>
        <xdr:cNvSpPr>
          <a:spLocks noChangeShapeType="1"/>
        </xdr:cNvSpPr>
      </xdr:nvSpPr>
      <xdr:spPr bwMode="auto">
        <a:xfrm flipV="1">
          <a:off x="375285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45</xdr:row>
      <xdr:rowOff>228600</xdr:rowOff>
    </xdr:from>
    <xdr:to>
      <xdr:col>6</xdr:col>
      <xdr:colOff>457200</xdr:colOff>
      <xdr:row>46</xdr:row>
      <xdr:rowOff>114300</xdr:rowOff>
    </xdr:to>
    <xdr:sp macro="" textlink="">
      <xdr:nvSpPr>
        <xdr:cNvPr id="9" name="Line 347"/>
        <xdr:cNvSpPr>
          <a:spLocks noChangeShapeType="1"/>
        </xdr:cNvSpPr>
      </xdr:nvSpPr>
      <xdr:spPr bwMode="auto">
        <a:xfrm flipV="1">
          <a:off x="375285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133350</xdr:rowOff>
    </xdr:from>
    <xdr:to>
      <xdr:col>7</xdr:col>
      <xdr:colOff>0</xdr:colOff>
      <xdr:row>5</xdr:row>
      <xdr:rowOff>228600</xdr:rowOff>
    </xdr:to>
    <xdr:sp macro="" textlink="">
      <xdr:nvSpPr>
        <xdr:cNvPr id="10" name="Line 348"/>
        <xdr:cNvSpPr>
          <a:spLocks noChangeShapeType="1"/>
        </xdr:cNvSpPr>
      </xdr:nvSpPr>
      <xdr:spPr bwMode="auto">
        <a:xfrm>
          <a:off x="375285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10</xdr:row>
      <xdr:rowOff>133350</xdr:rowOff>
    </xdr:from>
    <xdr:to>
      <xdr:col>7</xdr:col>
      <xdr:colOff>0</xdr:colOff>
      <xdr:row>11</xdr:row>
      <xdr:rowOff>228600</xdr:rowOff>
    </xdr:to>
    <xdr:sp macro="" textlink="">
      <xdr:nvSpPr>
        <xdr:cNvPr id="11" name="Line 349"/>
        <xdr:cNvSpPr>
          <a:spLocks noChangeShapeType="1"/>
        </xdr:cNvSpPr>
      </xdr:nvSpPr>
      <xdr:spPr bwMode="auto">
        <a:xfrm>
          <a:off x="375285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16</xdr:row>
      <xdr:rowOff>133350</xdr:rowOff>
    </xdr:from>
    <xdr:to>
      <xdr:col>7</xdr:col>
      <xdr:colOff>0</xdr:colOff>
      <xdr:row>17</xdr:row>
      <xdr:rowOff>228600</xdr:rowOff>
    </xdr:to>
    <xdr:sp macro="" textlink="">
      <xdr:nvSpPr>
        <xdr:cNvPr id="12" name="Line 350"/>
        <xdr:cNvSpPr>
          <a:spLocks noChangeShapeType="1"/>
        </xdr:cNvSpPr>
      </xdr:nvSpPr>
      <xdr:spPr bwMode="auto">
        <a:xfrm>
          <a:off x="375285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22</xdr:row>
      <xdr:rowOff>133350</xdr:rowOff>
    </xdr:from>
    <xdr:to>
      <xdr:col>7</xdr:col>
      <xdr:colOff>0</xdr:colOff>
      <xdr:row>23</xdr:row>
      <xdr:rowOff>228600</xdr:rowOff>
    </xdr:to>
    <xdr:sp macro="" textlink="">
      <xdr:nvSpPr>
        <xdr:cNvPr id="13" name="Line 351"/>
        <xdr:cNvSpPr>
          <a:spLocks noChangeShapeType="1"/>
        </xdr:cNvSpPr>
      </xdr:nvSpPr>
      <xdr:spPr bwMode="auto">
        <a:xfrm>
          <a:off x="375285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28</xdr:row>
      <xdr:rowOff>133350</xdr:rowOff>
    </xdr:from>
    <xdr:to>
      <xdr:col>7</xdr:col>
      <xdr:colOff>0</xdr:colOff>
      <xdr:row>29</xdr:row>
      <xdr:rowOff>228600</xdr:rowOff>
    </xdr:to>
    <xdr:sp macro="" textlink="">
      <xdr:nvSpPr>
        <xdr:cNvPr id="14" name="Line 352"/>
        <xdr:cNvSpPr>
          <a:spLocks noChangeShapeType="1"/>
        </xdr:cNvSpPr>
      </xdr:nvSpPr>
      <xdr:spPr bwMode="auto">
        <a:xfrm>
          <a:off x="375285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34</xdr:row>
      <xdr:rowOff>133350</xdr:rowOff>
    </xdr:from>
    <xdr:to>
      <xdr:col>7</xdr:col>
      <xdr:colOff>0</xdr:colOff>
      <xdr:row>35</xdr:row>
      <xdr:rowOff>228600</xdr:rowOff>
    </xdr:to>
    <xdr:sp macro="" textlink="">
      <xdr:nvSpPr>
        <xdr:cNvPr id="15" name="Line 353"/>
        <xdr:cNvSpPr>
          <a:spLocks noChangeShapeType="1"/>
        </xdr:cNvSpPr>
      </xdr:nvSpPr>
      <xdr:spPr bwMode="auto">
        <a:xfrm>
          <a:off x="375285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40</xdr:row>
      <xdr:rowOff>133350</xdr:rowOff>
    </xdr:from>
    <xdr:to>
      <xdr:col>7</xdr:col>
      <xdr:colOff>0</xdr:colOff>
      <xdr:row>41</xdr:row>
      <xdr:rowOff>228600</xdr:rowOff>
    </xdr:to>
    <xdr:sp macro="" textlink="">
      <xdr:nvSpPr>
        <xdr:cNvPr id="16" name="Line 354"/>
        <xdr:cNvSpPr>
          <a:spLocks noChangeShapeType="1"/>
        </xdr:cNvSpPr>
      </xdr:nvSpPr>
      <xdr:spPr bwMode="auto">
        <a:xfrm>
          <a:off x="375285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46</xdr:row>
      <xdr:rowOff>133350</xdr:rowOff>
    </xdr:from>
    <xdr:to>
      <xdr:col>7</xdr:col>
      <xdr:colOff>0</xdr:colOff>
      <xdr:row>47</xdr:row>
      <xdr:rowOff>228600</xdr:rowOff>
    </xdr:to>
    <xdr:sp macro="" textlink="">
      <xdr:nvSpPr>
        <xdr:cNvPr id="17" name="Line 355"/>
        <xdr:cNvSpPr>
          <a:spLocks noChangeShapeType="1"/>
        </xdr:cNvSpPr>
      </xdr:nvSpPr>
      <xdr:spPr bwMode="auto">
        <a:xfrm>
          <a:off x="375285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57150</xdr:colOff>
      <xdr:row>3</xdr:row>
      <xdr:rowOff>190500</xdr:rowOff>
    </xdr:from>
    <xdr:to>
      <xdr:col>19</xdr:col>
      <xdr:colOff>457200</xdr:colOff>
      <xdr:row>4</xdr:row>
      <xdr:rowOff>114300</xdr:rowOff>
    </xdr:to>
    <xdr:sp macro="" textlink="">
      <xdr:nvSpPr>
        <xdr:cNvPr id="34" name="Line 340"/>
        <xdr:cNvSpPr>
          <a:spLocks noChangeShapeType="1"/>
        </xdr:cNvSpPr>
      </xdr:nvSpPr>
      <xdr:spPr bwMode="auto">
        <a:xfrm flipV="1">
          <a:off x="16592550" y="876300"/>
          <a:ext cx="1466850" cy="3429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9</xdr:row>
      <xdr:rowOff>228600</xdr:rowOff>
    </xdr:from>
    <xdr:to>
      <xdr:col>19</xdr:col>
      <xdr:colOff>457200</xdr:colOff>
      <xdr:row>10</xdr:row>
      <xdr:rowOff>114300</xdr:rowOff>
    </xdr:to>
    <xdr:sp macro="" textlink="">
      <xdr:nvSpPr>
        <xdr:cNvPr id="35" name="Line 341"/>
        <xdr:cNvSpPr>
          <a:spLocks noChangeShapeType="1"/>
        </xdr:cNvSpPr>
      </xdr:nvSpPr>
      <xdr:spPr bwMode="auto">
        <a:xfrm flipV="1">
          <a:off x="16573500" y="2590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15</xdr:row>
      <xdr:rowOff>228600</xdr:rowOff>
    </xdr:from>
    <xdr:to>
      <xdr:col>19</xdr:col>
      <xdr:colOff>457200</xdr:colOff>
      <xdr:row>16</xdr:row>
      <xdr:rowOff>114300</xdr:rowOff>
    </xdr:to>
    <xdr:sp macro="" textlink="">
      <xdr:nvSpPr>
        <xdr:cNvPr id="36" name="Line 342"/>
        <xdr:cNvSpPr>
          <a:spLocks noChangeShapeType="1"/>
        </xdr:cNvSpPr>
      </xdr:nvSpPr>
      <xdr:spPr bwMode="auto">
        <a:xfrm flipV="1">
          <a:off x="16573500" y="4267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21</xdr:row>
      <xdr:rowOff>228600</xdr:rowOff>
    </xdr:from>
    <xdr:to>
      <xdr:col>19</xdr:col>
      <xdr:colOff>457200</xdr:colOff>
      <xdr:row>22</xdr:row>
      <xdr:rowOff>114300</xdr:rowOff>
    </xdr:to>
    <xdr:sp macro="" textlink="">
      <xdr:nvSpPr>
        <xdr:cNvPr id="37" name="Line 343"/>
        <xdr:cNvSpPr>
          <a:spLocks noChangeShapeType="1"/>
        </xdr:cNvSpPr>
      </xdr:nvSpPr>
      <xdr:spPr bwMode="auto">
        <a:xfrm flipV="1">
          <a:off x="16573500" y="59436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27</xdr:row>
      <xdr:rowOff>228600</xdr:rowOff>
    </xdr:from>
    <xdr:to>
      <xdr:col>19</xdr:col>
      <xdr:colOff>457200</xdr:colOff>
      <xdr:row>28</xdr:row>
      <xdr:rowOff>114300</xdr:rowOff>
    </xdr:to>
    <xdr:sp macro="" textlink="">
      <xdr:nvSpPr>
        <xdr:cNvPr id="38" name="Line 344"/>
        <xdr:cNvSpPr>
          <a:spLocks noChangeShapeType="1"/>
        </xdr:cNvSpPr>
      </xdr:nvSpPr>
      <xdr:spPr bwMode="auto">
        <a:xfrm flipV="1">
          <a:off x="16573500" y="76200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33</xdr:row>
      <xdr:rowOff>228600</xdr:rowOff>
    </xdr:from>
    <xdr:to>
      <xdr:col>19</xdr:col>
      <xdr:colOff>457200</xdr:colOff>
      <xdr:row>34</xdr:row>
      <xdr:rowOff>114300</xdr:rowOff>
    </xdr:to>
    <xdr:sp macro="" textlink="">
      <xdr:nvSpPr>
        <xdr:cNvPr id="39" name="Line 345"/>
        <xdr:cNvSpPr>
          <a:spLocks noChangeShapeType="1"/>
        </xdr:cNvSpPr>
      </xdr:nvSpPr>
      <xdr:spPr bwMode="auto">
        <a:xfrm flipV="1">
          <a:off x="16573500" y="92964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39</xdr:row>
      <xdr:rowOff>228600</xdr:rowOff>
    </xdr:from>
    <xdr:to>
      <xdr:col>19</xdr:col>
      <xdr:colOff>457200</xdr:colOff>
      <xdr:row>40</xdr:row>
      <xdr:rowOff>114300</xdr:rowOff>
    </xdr:to>
    <xdr:sp macro="" textlink="">
      <xdr:nvSpPr>
        <xdr:cNvPr id="40" name="Line 346"/>
        <xdr:cNvSpPr>
          <a:spLocks noChangeShapeType="1"/>
        </xdr:cNvSpPr>
      </xdr:nvSpPr>
      <xdr:spPr bwMode="auto">
        <a:xfrm flipV="1">
          <a:off x="16573500" y="109728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45</xdr:row>
      <xdr:rowOff>228600</xdr:rowOff>
    </xdr:from>
    <xdr:to>
      <xdr:col>19</xdr:col>
      <xdr:colOff>457200</xdr:colOff>
      <xdr:row>46</xdr:row>
      <xdr:rowOff>114300</xdr:rowOff>
    </xdr:to>
    <xdr:sp macro="" textlink="">
      <xdr:nvSpPr>
        <xdr:cNvPr id="41" name="Line 347"/>
        <xdr:cNvSpPr>
          <a:spLocks noChangeShapeType="1"/>
        </xdr:cNvSpPr>
      </xdr:nvSpPr>
      <xdr:spPr bwMode="auto">
        <a:xfrm flipV="1">
          <a:off x="16573500" y="12649200"/>
          <a:ext cx="1485900" cy="304800"/>
        </a:xfrm>
        <a:prstGeom prst="line">
          <a:avLst/>
        </a:prstGeom>
        <a:noFill/>
        <a:ln w="24765">
          <a:solidFill>
            <a:srgbClr val="008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</xdr:row>
      <xdr:rowOff>133350</xdr:rowOff>
    </xdr:from>
    <xdr:to>
      <xdr:col>20</xdr:col>
      <xdr:colOff>0</xdr:colOff>
      <xdr:row>5</xdr:row>
      <xdr:rowOff>228600</xdr:rowOff>
    </xdr:to>
    <xdr:sp macro="" textlink="">
      <xdr:nvSpPr>
        <xdr:cNvPr id="42" name="Line 348"/>
        <xdr:cNvSpPr>
          <a:spLocks noChangeShapeType="1"/>
        </xdr:cNvSpPr>
      </xdr:nvSpPr>
      <xdr:spPr bwMode="auto">
        <a:xfrm>
          <a:off x="16573500" y="1238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10</xdr:row>
      <xdr:rowOff>133350</xdr:rowOff>
    </xdr:from>
    <xdr:to>
      <xdr:col>20</xdr:col>
      <xdr:colOff>0</xdr:colOff>
      <xdr:row>11</xdr:row>
      <xdr:rowOff>228600</xdr:rowOff>
    </xdr:to>
    <xdr:sp macro="" textlink="">
      <xdr:nvSpPr>
        <xdr:cNvPr id="43" name="Line 349"/>
        <xdr:cNvSpPr>
          <a:spLocks noChangeShapeType="1"/>
        </xdr:cNvSpPr>
      </xdr:nvSpPr>
      <xdr:spPr bwMode="auto">
        <a:xfrm>
          <a:off x="16573500" y="2914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16</xdr:row>
      <xdr:rowOff>133350</xdr:rowOff>
    </xdr:from>
    <xdr:to>
      <xdr:col>20</xdr:col>
      <xdr:colOff>0</xdr:colOff>
      <xdr:row>17</xdr:row>
      <xdr:rowOff>228600</xdr:rowOff>
    </xdr:to>
    <xdr:sp macro="" textlink="">
      <xdr:nvSpPr>
        <xdr:cNvPr id="44" name="Line 350"/>
        <xdr:cNvSpPr>
          <a:spLocks noChangeShapeType="1"/>
        </xdr:cNvSpPr>
      </xdr:nvSpPr>
      <xdr:spPr bwMode="auto">
        <a:xfrm>
          <a:off x="16573500" y="4591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22</xdr:row>
      <xdr:rowOff>133350</xdr:rowOff>
    </xdr:from>
    <xdr:to>
      <xdr:col>20</xdr:col>
      <xdr:colOff>0</xdr:colOff>
      <xdr:row>23</xdr:row>
      <xdr:rowOff>228600</xdr:rowOff>
    </xdr:to>
    <xdr:sp macro="" textlink="">
      <xdr:nvSpPr>
        <xdr:cNvPr id="45" name="Line 351"/>
        <xdr:cNvSpPr>
          <a:spLocks noChangeShapeType="1"/>
        </xdr:cNvSpPr>
      </xdr:nvSpPr>
      <xdr:spPr bwMode="auto">
        <a:xfrm>
          <a:off x="16573500" y="62674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28</xdr:row>
      <xdr:rowOff>133350</xdr:rowOff>
    </xdr:from>
    <xdr:to>
      <xdr:col>20</xdr:col>
      <xdr:colOff>0</xdr:colOff>
      <xdr:row>29</xdr:row>
      <xdr:rowOff>228600</xdr:rowOff>
    </xdr:to>
    <xdr:sp macro="" textlink="">
      <xdr:nvSpPr>
        <xdr:cNvPr id="46" name="Line 352"/>
        <xdr:cNvSpPr>
          <a:spLocks noChangeShapeType="1"/>
        </xdr:cNvSpPr>
      </xdr:nvSpPr>
      <xdr:spPr bwMode="auto">
        <a:xfrm>
          <a:off x="16573500" y="79438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34</xdr:row>
      <xdr:rowOff>133350</xdr:rowOff>
    </xdr:from>
    <xdr:to>
      <xdr:col>20</xdr:col>
      <xdr:colOff>0</xdr:colOff>
      <xdr:row>35</xdr:row>
      <xdr:rowOff>228600</xdr:rowOff>
    </xdr:to>
    <xdr:sp macro="" textlink="">
      <xdr:nvSpPr>
        <xdr:cNvPr id="47" name="Line 353"/>
        <xdr:cNvSpPr>
          <a:spLocks noChangeShapeType="1"/>
        </xdr:cNvSpPr>
      </xdr:nvSpPr>
      <xdr:spPr bwMode="auto">
        <a:xfrm>
          <a:off x="16573500" y="96202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40</xdr:row>
      <xdr:rowOff>133350</xdr:rowOff>
    </xdr:from>
    <xdr:to>
      <xdr:col>20</xdr:col>
      <xdr:colOff>0</xdr:colOff>
      <xdr:row>41</xdr:row>
      <xdr:rowOff>228600</xdr:rowOff>
    </xdr:to>
    <xdr:sp macro="" textlink="">
      <xdr:nvSpPr>
        <xdr:cNvPr id="48" name="Line 354"/>
        <xdr:cNvSpPr>
          <a:spLocks noChangeShapeType="1"/>
        </xdr:cNvSpPr>
      </xdr:nvSpPr>
      <xdr:spPr bwMode="auto">
        <a:xfrm>
          <a:off x="16573500" y="112966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  <xdr:twoCellAnchor>
    <xdr:from>
      <xdr:col>16</xdr:col>
      <xdr:colOff>38100</xdr:colOff>
      <xdr:row>46</xdr:row>
      <xdr:rowOff>133350</xdr:rowOff>
    </xdr:from>
    <xdr:to>
      <xdr:col>20</xdr:col>
      <xdr:colOff>0</xdr:colOff>
      <xdr:row>47</xdr:row>
      <xdr:rowOff>228600</xdr:rowOff>
    </xdr:to>
    <xdr:sp macro="" textlink="">
      <xdr:nvSpPr>
        <xdr:cNvPr id="49" name="Line 355"/>
        <xdr:cNvSpPr>
          <a:spLocks noChangeShapeType="1"/>
        </xdr:cNvSpPr>
      </xdr:nvSpPr>
      <xdr:spPr bwMode="auto">
        <a:xfrm>
          <a:off x="16573500" y="12973050"/>
          <a:ext cx="1485900" cy="314325"/>
        </a:xfrm>
        <a:prstGeom prst="line">
          <a:avLst/>
        </a:prstGeom>
        <a:noFill/>
        <a:ln w="9525">
          <a:solidFill>
            <a:srgbClr val="800000"/>
          </a:solidFill>
          <a:prstDash val="lgDash"/>
          <a:round/>
          <a:headEnd/>
          <a:tailEnd type="arrow" w="med" len="med"/>
        </a:ln>
        <a:extLst>
          <a:ext uri="{909E8E84-426E-40DD-AFC4-6F175D3DCCD1}">
            <a14:hiddenFill xmlns:a14="http://schemas.microsoft.com/office/drawing/2010/main" xmlns="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es%20Documents/EXCELB/GOLF/MARTSCOR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CORES"/>
    </sheetNames>
    <sheetDataSet>
      <sheetData sheetId="0">
        <row r="10">
          <cell r="O10" t="str">
            <v>1° TOUR</v>
          </cell>
          <cell r="X10" t="str">
            <v>2° TOUR</v>
          </cell>
          <cell r="AG10" t="str">
            <v>3° TOUR</v>
          </cell>
          <cell r="AP10" t="str">
            <v>4° TOUR</v>
          </cell>
          <cell r="AY10" t="str">
            <v>5° TOUR</v>
          </cell>
          <cell r="BH10" t="str">
            <v>6° TOUR</v>
          </cell>
          <cell r="BQ10" t="str">
            <v>1/2 FINALES</v>
          </cell>
          <cell r="BZ10" t="str">
            <v>FINALES</v>
          </cell>
        </row>
        <row r="11">
          <cell r="J11" t="str">
            <v>MARDI 21 MAI</v>
          </cell>
          <cell r="S11" t="str">
            <v>MARDI 21 MAI</v>
          </cell>
          <cell r="AB11" t="str">
            <v>MERCREDI 22 MAI</v>
          </cell>
          <cell r="AK11" t="str">
            <v>MERCREDI 23 MAI</v>
          </cell>
          <cell r="AT11" t="str">
            <v>MERCREDI 23 MAI</v>
          </cell>
          <cell r="BC11" t="str">
            <v>JEUDI 23 MAI</v>
          </cell>
          <cell r="BL11" t="str">
            <v>JEUDI 23 MAI</v>
          </cell>
          <cell r="BU11" t="str">
            <v>VENDREDI 24 MAI</v>
          </cell>
        </row>
        <row r="12">
          <cell r="J12">
            <v>0.5</v>
          </cell>
          <cell r="K12">
            <v>0.58333333333333315</v>
          </cell>
          <cell r="S12">
            <v>0.6875</v>
          </cell>
          <cell r="T12">
            <v>0.77083333333333315</v>
          </cell>
          <cell r="AB12">
            <v>0.33333333333333331</v>
          </cell>
          <cell r="AC12">
            <v>0.37222222222222212</v>
          </cell>
          <cell r="AK12">
            <v>0.47916666666666669</v>
          </cell>
          <cell r="AL12">
            <v>0.56249999999999989</v>
          </cell>
          <cell r="AT12">
            <v>0.6875</v>
          </cell>
          <cell r="AU12">
            <v>0.77083333333333315</v>
          </cell>
          <cell r="BC12">
            <v>0.39583333333333331</v>
          </cell>
          <cell r="BD12">
            <v>0.43472222222222212</v>
          </cell>
          <cell r="BL12">
            <v>0.58333333333333337</v>
          </cell>
          <cell r="BM12">
            <v>0.66666666666666652</v>
          </cell>
          <cell r="BU12">
            <v>0.33333333333333331</v>
          </cell>
          <cell r="BV12">
            <v>0.41666666666666652</v>
          </cell>
        </row>
        <row r="14">
          <cell r="J14" t="str">
            <v>LA BAULE</v>
          </cell>
          <cell r="M14">
            <v>85</v>
          </cell>
          <cell r="O14">
            <v>80</v>
          </cell>
          <cell r="Q14">
            <v>165</v>
          </cell>
          <cell r="S14" t="str">
            <v>LA BRETESCHE</v>
          </cell>
          <cell r="V14">
            <v>77</v>
          </cell>
          <cell r="X14">
            <v>89</v>
          </cell>
          <cell r="Z14">
            <v>166</v>
          </cell>
          <cell r="AK14" t="str">
            <v>LA BRETESCHE</v>
          </cell>
          <cell r="AN14">
            <v>98</v>
          </cell>
          <cell r="AP14">
            <v>87</v>
          </cell>
          <cell r="AR14">
            <v>185</v>
          </cell>
          <cell r="AT14" t="str">
            <v>BAUGE</v>
          </cell>
          <cell r="AW14">
            <v>89</v>
          </cell>
          <cell r="AY14">
            <v>87</v>
          </cell>
          <cell r="BA14">
            <v>176</v>
          </cell>
          <cell r="BL14" t="str">
            <v>BAUGE</v>
          </cell>
          <cell r="BO14">
            <v>80</v>
          </cell>
          <cell r="BQ14">
            <v>79</v>
          </cell>
          <cell r="BS14">
            <v>159</v>
          </cell>
          <cell r="BU14" t="str">
            <v>BAUGE</v>
          </cell>
          <cell r="BX14">
            <v>98</v>
          </cell>
          <cell r="BZ14">
            <v>99</v>
          </cell>
          <cell r="CB14">
            <v>197</v>
          </cell>
          <cell r="CD14" t="str">
            <v>PREMIER</v>
          </cell>
          <cell r="CF14" t="str">
            <v>SAVENAY</v>
          </cell>
        </row>
        <row r="15">
          <cell r="J15">
            <v>0.5</v>
          </cell>
          <cell r="K15">
            <v>0.5444444444444444</v>
          </cell>
          <cell r="S15">
            <v>0.6875</v>
          </cell>
          <cell r="T15">
            <v>0.7319444444444444</v>
          </cell>
          <cell r="AK15">
            <v>0.47916666666666669</v>
          </cell>
          <cell r="AL15">
            <v>0.52361111111111114</v>
          </cell>
          <cell r="AT15">
            <v>0.6875</v>
          </cell>
          <cell r="AU15">
            <v>0.7319444444444444</v>
          </cell>
          <cell r="BL15">
            <v>0.58333333333333337</v>
          </cell>
          <cell r="BM15">
            <v>0.62777777777777777</v>
          </cell>
          <cell r="BU15">
            <v>0.33333333333333331</v>
          </cell>
          <cell r="BV15">
            <v>0.37777777777777777</v>
          </cell>
        </row>
        <row r="16">
          <cell r="J16" t="str">
            <v>LA BRETESCHE</v>
          </cell>
          <cell r="M16">
            <v>80</v>
          </cell>
          <cell r="O16">
            <v>82</v>
          </cell>
          <cell r="Q16">
            <v>162</v>
          </cell>
          <cell r="S16" t="str">
            <v>NANTES VIGNEUX</v>
          </cell>
          <cell r="V16">
            <v>100</v>
          </cell>
          <cell r="X16">
            <v>98</v>
          </cell>
          <cell r="Z16">
            <v>198</v>
          </cell>
          <cell r="AB16" t="str">
            <v>NANTES VIGNEUX</v>
          </cell>
          <cell r="AE16">
            <v>78</v>
          </cell>
          <cell r="AG16">
            <v>79</v>
          </cell>
          <cell r="AI16">
            <v>157</v>
          </cell>
          <cell r="AK16" t="str">
            <v>BAUGE</v>
          </cell>
          <cell r="AN16">
            <v>78</v>
          </cell>
          <cell r="AP16">
            <v>79</v>
          </cell>
          <cell r="AR16">
            <v>157</v>
          </cell>
          <cell r="AT16" t="str">
            <v>NANTES ERDRE</v>
          </cell>
          <cell r="AW16">
            <v>98</v>
          </cell>
          <cell r="AY16">
            <v>99</v>
          </cell>
          <cell r="BA16">
            <v>197</v>
          </cell>
          <cell r="BC16" t="str">
            <v>NANTES ERDRE</v>
          </cell>
          <cell r="BF16">
            <v>98</v>
          </cell>
          <cell r="BH16">
            <v>100</v>
          </cell>
          <cell r="BJ16">
            <v>198</v>
          </cell>
          <cell r="BL16" t="str">
            <v>FONTENELLES</v>
          </cell>
          <cell r="BO16">
            <v>90</v>
          </cell>
          <cell r="BQ16">
            <v>98</v>
          </cell>
          <cell r="BS16">
            <v>188</v>
          </cell>
          <cell r="BU16" t="str">
            <v>SAVENAY</v>
          </cell>
          <cell r="BX16">
            <v>78</v>
          </cell>
          <cell r="BZ16">
            <v>77</v>
          </cell>
          <cell r="CB16">
            <v>155</v>
          </cell>
          <cell r="CD16" t="str">
            <v>DEUXIEME</v>
          </cell>
          <cell r="CF16" t="str">
            <v>BAUGE</v>
          </cell>
        </row>
        <row r="18">
          <cell r="AB18">
            <v>0.33333333333333331</v>
          </cell>
          <cell r="AC18">
            <v>0.35555555555555551</v>
          </cell>
          <cell r="BC18">
            <v>0.39583333333333331</v>
          </cell>
          <cell r="BD18">
            <v>0.41805555555555551</v>
          </cell>
        </row>
        <row r="20">
          <cell r="J20" t="str">
            <v>NANTES VIGNEUX</v>
          </cell>
          <cell r="M20">
            <v>78</v>
          </cell>
          <cell r="O20">
            <v>74</v>
          </cell>
          <cell r="Q20">
            <v>152</v>
          </cell>
          <cell r="S20" t="str">
            <v>LA BAULE</v>
          </cell>
          <cell r="V20">
            <v>87</v>
          </cell>
          <cell r="X20">
            <v>82</v>
          </cell>
          <cell r="Z20">
            <v>169</v>
          </cell>
          <cell r="AB20" t="str">
            <v>NANTES CARQUEFOU</v>
          </cell>
          <cell r="AE20">
            <v>90</v>
          </cell>
          <cell r="AG20">
            <v>89</v>
          </cell>
          <cell r="AI20">
            <v>179</v>
          </cell>
          <cell r="AK20" t="str">
            <v>NANTES ERDRE</v>
          </cell>
          <cell r="AN20">
            <v>76</v>
          </cell>
          <cell r="AP20">
            <v>78</v>
          </cell>
          <cell r="AR20">
            <v>154</v>
          </cell>
          <cell r="AT20" t="str">
            <v>NANTES VIGNEUX</v>
          </cell>
          <cell r="AW20">
            <v>91</v>
          </cell>
          <cell r="AY20">
            <v>89</v>
          </cell>
          <cell r="BA20">
            <v>180</v>
          </cell>
          <cell r="BC20" t="str">
            <v>AVRILLE</v>
          </cell>
          <cell r="BF20">
            <v>78</v>
          </cell>
          <cell r="BH20">
            <v>77</v>
          </cell>
          <cell r="BJ20">
            <v>155</v>
          </cell>
          <cell r="BL20" t="str">
            <v>AVRILLE</v>
          </cell>
          <cell r="BO20">
            <v>86</v>
          </cell>
          <cell r="BQ20">
            <v>85</v>
          </cell>
          <cell r="BS20">
            <v>171</v>
          </cell>
          <cell r="BU20" t="str">
            <v>FONTENELLES</v>
          </cell>
          <cell r="BX20">
            <v>88</v>
          </cell>
          <cell r="BZ20">
            <v>88</v>
          </cell>
          <cell r="CB20">
            <v>176</v>
          </cell>
          <cell r="CD20" t="str">
            <v>TROISIEME</v>
          </cell>
          <cell r="CF20" t="str">
            <v>AVRILLE</v>
          </cell>
        </row>
        <row r="21">
          <cell r="J21">
            <v>0.50555555555555554</v>
          </cell>
          <cell r="K21">
            <v>0.54999999999999993</v>
          </cell>
          <cell r="S21">
            <v>0.69305555555555554</v>
          </cell>
          <cell r="T21">
            <v>0.73749999999999993</v>
          </cell>
          <cell r="AK21">
            <v>0.48472222222222222</v>
          </cell>
          <cell r="AL21">
            <v>0.52916666666666667</v>
          </cell>
          <cell r="AT21">
            <v>0.69305555555555554</v>
          </cell>
          <cell r="AU21">
            <v>0.73749999999999993</v>
          </cell>
          <cell r="BL21">
            <v>0.58888888888888891</v>
          </cell>
          <cell r="BM21">
            <v>0.6333333333333333</v>
          </cell>
          <cell r="BU21">
            <v>0.33888888888888885</v>
          </cell>
          <cell r="BV21">
            <v>0.3833333333333333</v>
          </cell>
        </row>
        <row r="22">
          <cell r="J22" t="str">
            <v>NANTES ILE D'OR</v>
          </cell>
          <cell r="M22">
            <v>81</v>
          </cell>
          <cell r="O22">
            <v>84</v>
          </cell>
          <cell r="Q22">
            <v>165</v>
          </cell>
          <cell r="S22" t="str">
            <v>NANTES ILE D'OR</v>
          </cell>
          <cell r="V22">
            <v>78</v>
          </cell>
          <cell r="X22">
            <v>87</v>
          </cell>
          <cell r="Z22">
            <v>165</v>
          </cell>
          <cell r="AK22" t="str">
            <v>FONTENELLES</v>
          </cell>
          <cell r="AN22">
            <v>98</v>
          </cell>
          <cell r="AP22">
            <v>87</v>
          </cell>
          <cell r="AR22">
            <v>185</v>
          </cell>
          <cell r="AT22" t="str">
            <v>SAVENAY</v>
          </cell>
          <cell r="AW22">
            <v>78</v>
          </cell>
          <cell r="AY22">
            <v>78</v>
          </cell>
          <cell r="BA22">
            <v>156</v>
          </cell>
          <cell r="BL22" t="str">
            <v>SAVENAY</v>
          </cell>
          <cell r="BO22">
            <v>76</v>
          </cell>
          <cell r="BQ22">
            <v>78</v>
          </cell>
          <cell r="BS22">
            <v>154</v>
          </cell>
          <cell r="BU22" t="str">
            <v>AVRILLE</v>
          </cell>
          <cell r="BX22">
            <v>77</v>
          </cell>
          <cell r="BZ22">
            <v>78</v>
          </cell>
          <cell r="CB22">
            <v>155</v>
          </cell>
          <cell r="CD22" t="str">
            <v>QUATRIEME</v>
          </cell>
          <cell r="CF22" t="str">
            <v>FONTENELLES</v>
          </cell>
        </row>
        <row r="26">
          <cell r="J26" t="str">
            <v>NANTES ERDRE</v>
          </cell>
          <cell r="M26">
            <v>71</v>
          </cell>
          <cell r="O26">
            <v>84</v>
          </cell>
          <cell r="Q26">
            <v>155</v>
          </cell>
          <cell r="S26" t="str">
            <v>NANTES ERDRE</v>
          </cell>
          <cell r="V26">
            <v>79</v>
          </cell>
          <cell r="X26">
            <v>90</v>
          </cell>
          <cell r="Z26">
            <v>169</v>
          </cell>
          <cell r="AK26" t="str">
            <v>AVRILLE</v>
          </cell>
          <cell r="AN26">
            <v>98</v>
          </cell>
          <cell r="AP26">
            <v>99</v>
          </cell>
          <cell r="AR26">
            <v>197</v>
          </cell>
          <cell r="AT26" t="str">
            <v>LA BRETESCHE</v>
          </cell>
          <cell r="AW26">
            <v>90</v>
          </cell>
          <cell r="AY26">
            <v>89</v>
          </cell>
          <cell r="BA26">
            <v>179</v>
          </cell>
          <cell r="BL26" t="str">
            <v>NANTES ERDRE</v>
          </cell>
          <cell r="BO26">
            <v>76</v>
          </cell>
          <cell r="BQ26">
            <v>78</v>
          </cell>
          <cell r="BS26">
            <v>154</v>
          </cell>
          <cell r="BU26" t="str">
            <v>NANTES ERDRE</v>
          </cell>
          <cell r="BX26">
            <v>78</v>
          </cell>
          <cell r="BZ26">
            <v>79</v>
          </cell>
          <cell r="CB26">
            <v>157</v>
          </cell>
          <cell r="CD26" t="str">
            <v>CINQUIEME</v>
          </cell>
          <cell r="CF26" t="str">
            <v>NANTES ERDRE</v>
          </cell>
        </row>
        <row r="27">
          <cell r="J27">
            <v>0.51111111111111107</v>
          </cell>
          <cell r="K27">
            <v>0.55555555555555547</v>
          </cell>
          <cell r="S27">
            <v>0.69861111111111107</v>
          </cell>
          <cell r="T27">
            <v>0.74305555555555547</v>
          </cell>
          <cell r="AK27">
            <v>0.49027777777777776</v>
          </cell>
          <cell r="AL27">
            <v>0.53472222222222221</v>
          </cell>
          <cell r="AT27">
            <v>0.69861111111111107</v>
          </cell>
          <cell r="AU27">
            <v>0.74305555555555547</v>
          </cell>
          <cell r="BL27">
            <v>0.59444444444444444</v>
          </cell>
          <cell r="BM27">
            <v>0.63888888888888884</v>
          </cell>
          <cell r="BU27">
            <v>0.34444444444444439</v>
          </cell>
          <cell r="BV27">
            <v>0.38888888888888884</v>
          </cell>
        </row>
        <row r="28">
          <cell r="J28" t="str">
            <v>NANTES CARQUEFOU</v>
          </cell>
          <cell r="M28">
            <v>84</v>
          </cell>
          <cell r="O28">
            <v>74</v>
          </cell>
          <cell r="Q28">
            <v>158</v>
          </cell>
          <cell r="S28" t="str">
            <v>SAVENAY</v>
          </cell>
          <cell r="V28">
            <v>89</v>
          </cell>
          <cell r="X28">
            <v>89</v>
          </cell>
          <cell r="Z28">
            <v>178</v>
          </cell>
          <cell r="AB28" t="str">
            <v>SAVENAY</v>
          </cell>
          <cell r="AE28">
            <v>76</v>
          </cell>
          <cell r="AG28">
            <v>75</v>
          </cell>
          <cell r="AI28">
            <v>151</v>
          </cell>
          <cell r="AK28" t="str">
            <v>NANTES VIGNEUX</v>
          </cell>
          <cell r="AN28">
            <v>76</v>
          </cell>
          <cell r="AP28">
            <v>77</v>
          </cell>
          <cell r="AR28">
            <v>153</v>
          </cell>
          <cell r="AT28" t="str">
            <v>FONTENELLES</v>
          </cell>
          <cell r="AW28">
            <v>78</v>
          </cell>
          <cell r="AY28">
            <v>77</v>
          </cell>
          <cell r="BA28">
            <v>155</v>
          </cell>
          <cell r="BC28" t="str">
            <v>NANTES VIGNEUX</v>
          </cell>
          <cell r="BF28">
            <v>98</v>
          </cell>
          <cell r="BH28">
            <v>99</v>
          </cell>
          <cell r="BJ28">
            <v>197</v>
          </cell>
          <cell r="BL28" t="str">
            <v>LA BRETESCHE</v>
          </cell>
          <cell r="BO28">
            <v>90</v>
          </cell>
          <cell r="BQ28">
            <v>94</v>
          </cell>
          <cell r="BS28">
            <v>184</v>
          </cell>
          <cell r="BU28" t="str">
            <v>LE MANS</v>
          </cell>
          <cell r="BX28">
            <v>98</v>
          </cell>
          <cell r="BZ28">
            <v>99</v>
          </cell>
          <cell r="CB28">
            <v>197</v>
          </cell>
          <cell r="CD28" t="str">
            <v>SIXIEME</v>
          </cell>
          <cell r="CF28" t="str">
            <v>LE MANS</v>
          </cell>
        </row>
        <row r="30">
          <cell r="AB30">
            <v>0.33888888888888885</v>
          </cell>
          <cell r="AC30">
            <v>0.36111111111111105</v>
          </cell>
          <cell r="BC30">
            <v>0.40138888888888885</v>
          </cell>
          <cell r="BD30">
            <v>0.42361111111111105</v>
          </cell>
        </row>
        <row r="32">
          <cell r="J32" t="str">
            <v>PORNIC</v>
          </cell>
          <cell r="M32">
            <v>78</v>
          </cell>
          <cell r="O32">
            <v>87</v>
          </cell>
          <cell r="Q32">
            <v>165</v>
          </cell>
          <cell r="S32" t="str">
            <v>NANTES CARQUEFOU</v>
          </cell>
          <cell r="V32">
            <v>76</v>
          </cell>
          <cell r="X32">
            <v>77</v>
          </cell>
          <cell r="Z32">
            <v>153</v>
          </cell>
          <cell r="AB32" t="str">
            <v>NANTES ILE D'OR</v>
          </cell>
          <cell r="AE32">
            <v>89</v>
          </cell>
          <cell r="AG32">
            <v>87</v>
          </cell>
          <cell r="AI32">
            <v>176</v>
          </cell>
          <cell r="AK32" t="str">
            <v>LE MANS</v>
          </cell>
          <cell r="AN32">
            <v>89</v>
          </cell>
          <cell r="AP32">
            <v>78</v>
          </cell>
          <cell r="AR32">
            <v>167</v>
          </cell>
          <cell r="AT32" t="str">
            <v>AVRILLE</v>
          </cell>
          <cell r="AW32">
            <v>79</v>
          </cell>
          <cell r="AY32">
            <v>78</v>
          </cell>
          <cell r="BA32">
            <v>157</v>
          </cell>
          <cell r="BC32" t="str">
            <v>FONTENELLES</v>
          </cell>
          <cell r="BF32">
            <v>79</v>
          </cell>
          <cell r="BH32">
            <v>78</v>
          </cell>
          <cell r="BJ32">
            <v>157</v>
          </cell>
          <cell r="BL32" t="str">
            <v>NANTES VIGNEUX</v>
          </cell>
          <cell r="BO32">
            <v>80</v>
          </cell>
          <cell r="BQ32">
            <v>79</v>
          </cell>
          <cell r="BS32">
            <v>159</v>
          </cell>
          <cell r="BU32" t="str">
            <v>LA BRETESCHE</v>
          </cell>
          <cell r="BX32">
            <v>97</v>
          </cell>
          <cell r="BZ32">
            <v>98</v>
          </cell>
          <cell r="CB32">
            <v>195</v>
          </cell>
          <cell r="CD32" t="str">
            <v>SEPTIEME</v>
          </cell>
          <cell r="CF32" t="str">
            <v>NANTES VIGNEUX</v>
          </cell>
        </row>
        <row r="33">
          <cell r="J33">
            <v>0.51666666666666661</v>
          </cell>
          <cell r="K33">
            <v>0.56111111111111101</v>
          </cell>
          <cell r="S33">
            <v>0.70416666666666661</v>
          </cell>
          <cell r="T33">
            <v>0.74861111111111101</v>
          </cell>
          <cell r="AK33">
            <v>0.49583333333333329</v>
          </cell>
          <cell r="AL33">
            <v>0.54027777777777775</v>
          </cell>
          <cell r="AT33">
            <v>0.70416666666666661</v>
          </cell>
          <cell r="AU33">
            <v>0.74861111111111101</v>
          </cell>
          <cell r="BL33">
            <v>0.6</v>
          </cell>
          <cell r="BM33">
            <v>0.64444444444444438</v>
          </cell>
          <cell r="BU33">
            <v>0.34999999999999992</v>
          </cell>
          <cell r="BV33">
            <v>0.39444444444444438</v>
          </cell>
        </row>
        <row r="34">
          <cell r="J34" t="str">
            <v>SAVENAY</v>
          </cell>
          <cell r="M34">
            <v>84</v>
          </cell>
          <cell r="O34">
            <v>75</v>
          </cell>
          <cell r="Q34">
            <v>159</v>
          </cell>
          <cell r="S34" t="str">
            <v>PORNIC</v>
          </cell>
          <cell r="V34">
            <v>78</v>
          </cell>
          <cell r="X34">
            <v>90</v>
          </cell>
          <cell r="Z34">
            <v>168</v>
          </cell>
          <cell r="AK34" t="str">
            <v>SAVENAY</v>
          </cell>
          <cell r="AN34">
            <v>78</v>
          </cell>
          <cell r="AP34">
            <v>79</v>
          </cell>
          <cell r="AR34">
            <v>157</v>
          </cell>
          <cell r="AT34" t="str">
            <v>LE MANS</v>
          </cell>
          <cell r="AW34">
            <v>90</v>
          </cell>
          <cell r="AY34">
            <v>98</v>
          </cell>
          <cell r="BA34">
            <v>188</v>
          </cell>
          <cell r="BL34" t="str">
            <v>LE MANS</v>
          </cell>
          <cell r="BO34">
            <v>76</v>
          </cell>
          <cell r="BQ34">
            <v>78</v>
          </cell>
          <cell r="BS34">
            <v>154</v>
          </cell>
          <cell r="BU34" t="str">
            <v>NANTES VIGNEUX</v>
          </cell>
          <cell r="BX34">
            <v>76</v>
          </cell>
          <cell r="BZ34">
            <v>77</v>
          </cell>
          <cell r="CB34">
            <v>153</v>
          </cell>
          <cell r="CD34" t="str">
            <v>HUITIEME</v>
          </cell>
          <cell r="CF34" t="str">
            <v>LA BRETESCHE</v>
          </cell>
        </row>
        <row r="38">
          <cell r="J38" t="str">
            <v>SABLE</v>
          </cell>
          <cell r="M38">
            <v>81</v>
          </cell>
          <cell r="O38">
            <v>76</v>
          </cell>
          <cell r="Q38">
            <v>157</v>
          </cell>
          <cell r="S38" t="str">
            <v>AVRILLE</v>
          </cell>
          <cell r="V38">
            <v>79</v>
          </cell>
          <cell r="X38">
            <v>80</v>
          </cell>
          <cell r="Z38">
            <v>159</v>
          </cell>
          <cell r="AK38" t="str">
            <v>NANTES CARQUEFOU</v>
          </cell>
          <cell r="AN38">
            <v>78</v>
          </cell>
          <cell r="AP38">
            <v>89</v>
          </cell>
          <cell r="AR38">
            <v>167</v>
          </cell>
          <cell r="AT38" t="str">
            <v>NANTES CARQUEFOU</v>
          </cell>
          <cell r="AW38">
            <v>82</v>
          </cell>
          <cell r="AY38">
            <v>79</v>
          </cell>
          <cell r="BA38">
            <v>161</v>
          </cell>
          <cell r="BL38" t="str">
            <v>SAUMUR</v>
          </cell>
          <cell r="BO38">
            <v>89</v>
          </cell>
          <cell r="BQ38">
            <v>89</v>
          </cell>
          <cell r="BS38">
            <v>178</v>
          </cell>
          <cell r="BU38" t="str">
            <v>CHOLET</v>
          </cell>
          <cell r="BX38">
            <v>76</v>
          </cell>
          <cell r="BZ38">
            <v>89</v>
          </cell>
          <cell r="CB38">
            <v>165</v>
          </cell>
          <cell r="CD38" t="str">
            <v>NEUVIEME</v>
          </cell>
          <cell r="CF38" t="str">
            <v>CHOLET</v>
          </cell>
        </row>
        <row r="39">
          <cell r="J39">
            <v>0.52222222222222214</v>
          </cell>
          <cell r="K39">
            <v>0.56666666666666654</v>
          </cell>
          <cell r="S39">
            <v>0.70972222222222214</v>
          </cell>
          <cell r="T39">
            <v>0.75416666666666654</v>
          </cell>
          <cell r="AK39">
            <v>0.50138888888888888</v>
          </cell>
          <cell r="AL39">
            <v>0.54583333333333328</v>
          </cell>
          <cell r="AT39">
            <v>0.70972222222222214</v>
          </cell>
          <cell r="AU39">
            <v>0.75416666666666654</v>
          </cell>
          <cell r="BL39">
            <v>0.60555555555555551</v>
          </cell>
          <cell r="BM39">
            <v>0.64999999999999991</v>
          </cell>
          <cell r="BU39">
            <v>0.35555555555555546</v>
          </cell>
          <cell r="BV39">
            <v>0.39999999999999991</v>
          </cell>
        </row>
        <row r="40">
          <cell r="J40" t="str">
            <v>AVRILLE</v>
          </cell>
          <cell r="M40">
            <v>78</v>
          </cell>
          <cell r="O40">
            <v>78</v>
          </cell>
          <cell r="Q40">
            <v>156</v>
          </cell>
          <cell r="S40" t="str">
            <v>BAUGE</v>
          </cell>
          <cell r="V40">
            <v>89</v>
          </cell>
          <cell r="X40">
            <v>98</v>
          </cell>
          <cell r="Z40">
            <v>187</v>
          </cell>
          <cell r="AB40" t="str">
            <v>BAUGE</v>
          </cell>
          <cell r="AE40">
            <v>100</v>
          </cell>
          <cell r="AG40">
            <v>78</v>
          </cell>
          <cell r="AI40">
            <v>178</v>
          </cell>
          <cell r="AK40" t="str">
            <v>SABLE</v>
          </cell>
          <cell r="AN40">
            <v>89</v>
          </cell>
          <cell r="AP40">
            <v>88</v>
          </cell>
          <cell r="AR40">
            <v>177</v>
          </cell>
          <cell r="AT40" t="str">
            <v>SAUMUR</v>
          </cell>
          <cell r="AW40">
            <v>76</v>
          </cell>
          <cell r="AY40">
            <v>77</v>
          </cell>
          <cell r="BA40">
            <v>153</v>
          </cell>
          <cell r="BC40" t="str">
            <v>NANTES CARQUEFOU</v>
          </cell>
          <cell r="BF40">
            <v>89</v>
          </cell>
          <cell r="BH40">
            <v>92</v>
          </cell>
          <cell r="BJ40">
            <v>181</v>
          </cell>
          <cell r="BL40" t="str">
            <v>CHOLET</v>
          </cell>
          <cell r="BO40">
            <v>76</v>
          </cell>
          <cell r="BQ40">
            <v>77</v>
          </cell>
          <cell r="BS40">
            <v>153</v>
          </cell>
          <cell r="BU40" t="str">
            <v>PORNIC</v>
          </cell>
          <cell r="BX40">
            <v>89</v>
          </cell>
          <cell r="BZ40">
            <v>89</v>
          </cell>
          <cell r="CB40">
            <v>178</v>
          </cell>
          <cell r="CD40" t="str">
            <v>DIXIEME</v>
          </cell>
          <cell r="CF40" t="str">
            <v>PORNIC</v>
          </cell>
        </row>
        <row r="42">
          <cell r="AB42">
            <v>0.34444444444444439</v>
          </cell>
          <cell r="AC42">
            <v>0.36666666666666659</v>
          </cell>
          <cell r="BC42">
            <v>0.40694444444444439</v>
          </cell>
          <cell r="BD42">
            <v>0.42916666666666659</v>
          </cell>
        </row>
        <row r="44">
          <cell r="J44" t="str">
            <v>SARGE</v>
          </cell>
          <cell r="M44">
            <v>81</v>
          </cell>
          <cell r="O44">
            <v>89</v>
          </cell>
          <cell r="Q44">
            <v>170</v>
          </cell>
          <cell r="S44" t="str">
            <v>SABLE</v>
          </cell>
          <cell r="V44">
            <v>76</v>
          </cell>
          <cell r="X44">
            <v>76</v>
          </cell>
          <cell r="Z44">
            <v>152</v>
          </cell>
          <cell r="AB44" t="str">
            <v>SAUMUR</v>
          </cell>
          <cell r="AE44">
            <v>87</v>
          </cell>
          <cell r="AG44">
            <v>95</v>
          </cell>
          <cell r="AI44">
            <v>182</v>
          </cell>
          <cell r="AK44" t="str">
            <v>SAUMUR</v>
          </cell>
          <cell r="AN44">
            <v>76</v>
          </cell>
          <cell r="AP44">
            <v>77</v>
          </cell>
          <cell r="AR44">
            <v>153</v>
          </cell>
          <cell r="AT44" t="str">
            <v>CHOLET</v>
          </cell>
          <cell r="AW44">
            <v>88</v>
          </cell>
          <cell r="AY44">
            <v>89</v>
          </cell>
          <cell r="BA44">
            <v>177</v>
          </cell>
          <cell r="BC44" t="str">
            <v>PORNIC</v>
          </cell>
          <cell r="BF44">
            <v>76</v>
          </cell>
          <cell r="BH44">
            <v>77</v>
          </cell>
          <cell r="BJ44">
            <v>153</v>
          </cell>
          <cell r="BL44" t="str">
            <v>PORNIC</v>
          </cell>
          <cell r="BO44">
            <v>77</v>
          </cell>
          <cell r="BQ44">
            <v>76</v>
          </cell>
          <cell r="BS44">
            <v>153</v>
          </cell>
          <cell r="BU44" t="str">
            <v>SAUMUR</v>
          </cell>
          <cell r="BX44">
            <v>76</v>
          </cell>
          <cell r="BZ44">
            <v>77</v>
          </cell>
          <cell r="CB44">
            <v>153</v>
          </cell>
          <cell r="CD44" t="str">
            <v>ONZIEME</v>
          </cell>
          <cell r="CF44" t="str">
            <v>SAUMUR</v>
          </cell>
        </row>
        <row r="45">
          <cell r="J45">
            <v>0.52777777777777768</v>
          </cell>
          <cell r="K45">
            <v>0.57222222222222208</v>
          </cell>
          <cell r="S45">
            <v>0.71527777777777768</v>
          </cell>
          <cell r="T45">
            <v>0.75972222222222208</v>
          </cell>
          <cell r="AK45">
            <v>0.50694444444444442</v>
          </cell>
          <cell r="AL45">
            <v>0.55138888888888882</v>
          </cell>
          <cell r="AT45">
            <v>0.71527777777777768</v>
          </cell>
          <cell r="AU45">
            <v>0.75972222222222208</v>
          </cell>
          <cell r="BL45">
            <v>0.61111111111111105</v>
          </cell>
          <cell r="BM45">
            <v>0.65555555555555545</v>
          </cell>
          <cell r="BU45">
            <v>0.36111111111111099</v>
          </cell>
          <cell r="BV45">
            <v>0.40555555555555545</v>
          </cell>
        </row>
        <row r="46">
          <cell r="J46" t="str">
            <v>BAUGE</v>
          </cell>
          <cell r="M46">
            <v>74</v>
          </cell>
          <cell r="O46">
            <v>78</v>
          </cell>
          <cell r="Q46">
            <v>152</v>
          </cell>
          <cell r="S46" t="str">
            <v>SARGE</v>
          </cell>
          <cell r="V46">
            <v>78</v>
          </cell>
          <cell r="X46">
            <v>73</v>
          </cell>
          <cell r="Z46">
            <v>151</v>
          </cell>
          <cell r="AK46" t="str">
            <v>LA BAULE</v>
          </cell>
          <cell r="AN46">
            <v>88</v>
          </cell>
          <cell r="AP46">
            <v>89</v>
          </cell>
          <cell r="AR46">
            <v>177</v>
          </cell>
          <cell r="AT46" t="str">
            <v>SARGE</v>
          </cell>
          <cell r="AW46">
            <v>78</v>
          </cell>
          <cell r="AY46">
            <v>79</v>
          </cell>
          <cell r="BA46">
            <v>157</v>
          </cell>
          <cell r="BL46" t="str">
            <v>SARGE</v>
          </cell>
          <cell r="BO46">
            <v>87</v>
          </cell>
          <cell r="BQ46">
            <v>89</v>
          </cell>
          <cell r="BS46">
            <v>176</v>
          </cell>
          <cell r="BU46" t="str">
            <v>SARGE</v>
          </cell>
          <cell r="BX46">
            <v>78</v>
          </cell>
          <cell r="BZ46">
            <v>78</v>
          </cell>
          <cell r="CB46">
            <v>156</v>
          </cell>
          <cell r="CD46" t="str">
            <v>DOUZIEME</v>
          </cell>
          <cell r="CF46" t="str">
            <v>SARGE</v>
          </cell>
        </row>
        <row r="47">
          <cell r="AR47" t="str">
            <v/>
          </cell>
        </row>
        <row r="50">
          <cell r="J50" t="str">
            <v>CHOLET</v>
          </cell>
          <cell r="M50">
            <v>84</v>
          </cell>
          <cell r="O50">
            <v>81</v>
          </cell>
          <cell r="Q50">
            <v>165</v>
          </cell>
          <cell r="S50" t="str">
            <v>FONTENELLES</v>
          </cell>
          <cell r="V50">
            <v>79</v>
          </cell>
          <cell r="X50">
            <v>98</v>
          </cell>
          <cell r="Z50">
            <v>177</v>
          </cell>
          <cell r="AK50" t="str">
            <v>NANTES ILE D'OR</v>
          </cell>
          <cell r="AN50">
            <v>87</v>
          </cell>
          <cell r="AP50">
            <v>88</v>
          </cell>
          <cell r="AR50">
            <v>175</v>
          </cell>
          <cell r="AT50" t="str">
            <v>SABLE</v>
          </cell>
          <cell r="AW50">
            <v>88</v>
          </cell>
          <cell r="AY50">
            <v>87</v>
          </cell>
          <cell r="BA50">
            <v>175</v>
          </cell>
          <cell r="BL50" t="str">
            <v>NANTES CARQUEFOU</v>
          </cell>
          <cell r="BO50">
            <v>77</v>
          </cell>
          <cell r="BQ50">
            <v>78</v>
          </cell>
          <cell r="BS50">
            <v>155</v>
          </cell>
          <cell r="BU50" t="str">
            <v>NANTES CARQUEFOU</v>
          </cell>
          <cell r="BX50">
            <v>78</v>
          </cell>
          <cell r="BZ50">
            <v>79</v>
          </cell>
          <cell r="CB50">
            <v>157</v>
          </cell>
          <cell r="CD50" t="str">
            <v>TREIZIEME</v>
          </cell>
          <cell r="CF50" t="str">
            <v>NANTES CARQUEFOU</v>
          </cell>
        </row>
        <row r="51">
          <cell r="J51">
            <v>0.53333333333333321</v>
          </cell>
          <cell r="K51">
            <v>0.57777777777777761</v>
          </cell>
          <cell r="S51">
            <v>0.72083333333333321</v>
          </cell>
          <cell r="T51">
            <v>0.76527777777777761</v>
          </cell>
          <cell r="AK51">
            <v>0.51249999999999996</v>
          </cell>
          <cell r="AL51">
            <v>0.55694444444444435</v>
          </cell>
          <cell r="AT51">
            <v>0.72083333333333321</v>
          </cell>
          <cell r="AU51">
            <v>0.76527777777777761</v>
          </cell>
          <cell r="BL51">
            <v>0.61666666666666659</v>
          </cell>
          <cell r="BM51">
            <v>0.66111111111111098</v>
          </cell>
          <cell r="BU51">
            <v>0.36666666666666653</v>
          </cell>
          <cell r="BV51">
            <v>0.41111111111111098</v>
          </cell>
        </row>
        <row r="52">
          <cell r="J52" t="str">
            <v>FONTENELLES</v>
          </cell>
          <cell r="M52">
            <v>87</v>
          </cell>
          <cell r="O52">
            <v>74</v>
          </cell>
          <cell r="Q52">
            <v>161</v>
          </cell>
          <cell r="S52" t="str">
            <v>LE MANS</v>
          </cell>
          <cell r="V52">
            <v>89</v>
          </cell>
          <cell r="X52">
            <v>87</v>
          </cell>
          <cell r="Z52">
            <v>176</v>
          </cell>
          <cell r="AB52" t="str">
            <v>FONTENELLES</v>
          </cell>
          <cell r="AE52">
            <v>77</v>
          </cell>
          <cell r="AG52">
            <v>89</v>
          </cell>
          <cell r="AI52">
            <v>166</v>
          </cell>
          <cell r="AK52" t="str">
            <v>CHOLET</v>
          </cell>
          <cell r="AN52">
            <v>77</v>
          </cell>
          <cell r="AP52">
            <v>76</v>
          </cell>
          <cell r="AR52">
            <v>153</v>
          </cell>
          <cell r="AT52" t="str">
            <v>LA BAULE</v>
          </cell>
          <cell r="AW52">
            <v>78</v>
          </cell>
          <cell r="AY52">
            <v>79</v>
          </cell>
          <cell r="BA52">
            <v>157</v>
          </cell>
          <cell r="BC52" t="str">
            <v>CHOLET</v>
          </cell>
          <cell r="BF52">
            <v>77</v>
          </cell>
          <cell r="BH52">
            <v>76</v>
          </cell>
          <cell r="BJ52">
            <v>153</v>
          </cell>
          <cell r="BL52" t="str">
            <v>SABLE</v>
          </cell>
          <cell r="BO52">
            <v>87</v>
          </cell>
          <cell r="BQ52">
            <v>88</v>
          </cell>
          <cell r="BS52">
            <v>175</v>
          </cell>
          <cell r="BU52" t="str">
            <v>LA BAULE</v>
          </cell>
          <cell r="BX52">
            <v>87</v>
          </cell>
          <cell r="BY52">
            <v>89</v>
          </cell>
          <cell r="BZ52">
            <v>89</v>
          </cell>
          <cell r="CB52">
            <v>176</v>
          </cell>
          <cell r="CD52" t="str">
            <v>QUATORZIEME</v>
          </cell>
          <cell r="CF52" t="str">
            <v>LA BAULE</v>
          </cell>
        </row>
        <row r="54">
          <cell r="AB54">
            <v>0.34999999999999992</v>
          </cell>
          <cell r="AC54">
            <v>0.37222222222222212</v>
          </cell>
          <cell r="BC54">
            <v>0.41249999999999992</v>
          </cell>
          <cell r="BD54">
            <v>0.43472222222222212</v>
          </cell>
        </row>
        <row r="56">
          <cell r="J56" t="str">
            <v>LE MANS</v>
          </cell>
          <cell r="M56">
            <v>75</v>
          </cell>
          <cell r="O56">
            <v>68</v>
          </cell>
          <cell r="Q56">
            <v>143</v>
          </cell>
          <cell r="S56" t="str">
            <v>CHOLET</v>
          </cell>
          <cell r="V56">
            <v>79</v>
          </cell>
          <cell r="X56">
            <v>89</v>
          </cell>
          <cell r="Z56">
            <v>168</v>
          </cell>
          <cell r="AB56" t="str">
            <v>SARGE</v>
          </cell>
          <cell r="AE56">
            <v>78</v>
          </cell>
          <cell r="AG56">
            <v>89</v>
          </cell>
          <cell r="AI56">
            <v>167</v>
          </cell>
          <cell r="AK56" t="str">
            <v>SARGE</v>
          </cell>
          <cell r="AN56">
            <v>76</v>
          </cell>
          <cell r="AP56">
            <v>77</v>
          </cell>
          <cell r="AR56">
            <v>153</v>
          </cell>
          <cell r="AT56" t="str">
            <v>NANTES ILE D'OR</v>
          </cell>
          <cell r="AW56">
            <v>89</v>
          </cell>
          <cell r="AY56">
            <v>77</v>
          </cell>
          <cell r="BA56">
            <v>166</v>
          </cell>
          <cell r="BC56" t="str">
            <v>LA BAULE</v>
          </cell>
          <cell r="BF56">
            <v>87</v>
          </cell>
          <cell r="BH56">
            <v>87</v>
          </cell>
          <cell r="BJ56">
            <v>174</v>
          </cell>
          <cell r="BL56" t="str">
            <v>LA BAULE</v>
          </cell>
          <cell r="BO56">
            <v>76</v>
          </cell>
          <cell r="BQ56">
            <v>77</v>
          </cell>
          <cell r="BS56">
            <v>153</v>
          </cell>
          <cell r="BU56" t="str">
            <v>SABLE</v>
          </cell>
          <cell r="BX56">
            <v>78</v>
          </cell>
          <cell r="BZ56">
            <v>79</v>
          </cell>
          <cell r="CB56">
            <v>157</v>
          </cell>
          <cell r="CD56" t="str">
            <v>QUINZIEME</v>
          </cell>
          <cell r="CF56" t="str">
            <v>SABLE</v>
          </cell>
        </row>
        <row r="57">
          <cell r="J57">
            <v>0.53888888888888875</v>
          </cell>
          <cell r="K57">
            <v>0.58333333333333315</v>
          </cell>
          <cell r="S57">
            <v>0.72638888888888875</v>
          </cell>
          <cell r="T57">
            <v>0.77083333333333315</v>
          </cell>
          <cell r="AK57">
            <v>0.51805555555555549</v>
          </cell>
          <cell r="AL57">
            <v>0.56249999999999989</v>
          </cell>
          <cell r="AT57">
            <v>0.72638888888888875</v>
          </cell>
          <cell r="AU57">
            <v>0.77083333333333315</v>
          </cell>
          <cell r="BL57">
            <v>0.62222222222222212</v>
          </cell>
          <cell r="BM57">
            <v>0.66666666666666652</v>
          </cell>
          <cell r="BU57">
            <v>0.37222222222222207</v>
          </cell>
          <cell r="BV57">
            <v>0.41666666666666652</v>
          </cell>
        </row>
        <row r="58">
          <cell r="J58" t="str">
            <v>SAUMUR</v>
          </cell>
          <cell r="M58">
            <v>89</v>
          </cell>
          <cell r="O58">
            <v>101</v>
          </cell>
          <cell r="Q58">
            <v>190</v>
          </cell>
          <cell r="S58" t="str">
            <v>SAUMUR</v>
          </cell>
          <cell r="V58">
            <v>78</v>
          </cell>
          <cell r="X58">
            <v>89</v>
          </cell>
          <cell r="Z58">
            <v>167</v>
          </cell>
          <cell r="AK58" t="str">
            <v>PORNIC</v>
          </cell>
          <cell r="AN58">
            <v>89</v>
          </cell>
          <cell r="AP58">
            <v>88</v>
          </cell>
          <cell r="AR58">
            <v>177</v>
          </cell>
          <cell r="AT58" t="str">
            <v>PORNIC</v>
          </cell>
          <cell r="AW58">
            <v>76</v>
          </cell>
          <cell r="AY58">
            <v>77</v>
          </cell>
          <cell r="BA58">
            <v>153</v>
          </cell>
          <cell r="BL58" t="str">
            <v>NANTES ILE D'OR</v>
          </cell>
          <cell r="BO58">
            <v>88</v>
          </cell>
          <cell r="BQ58">
            <v>87</v>
          </cell>
          <cell r="BS58">
            <v>175</v>
          </cell>
          <cell r="BU58" t="str">
            <v>NANTES ILE D'OR</v>
          </cell>
          <cell r="BX58">
            <v>87</v>
          </cell>
          <cell r="BZ58">
            <v>88</v>
          </cell>
          <cell r="CB58">
            <v>175</v>
          </cell>
          <cell r="CD58" t="str">
            <v>SEIZIEME</v>
          </cell>
          <cell r="CF58" t="str">
            <v>NANTES ILE D'OR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55"/>
  <sheetViews>
    <sheetView topLeftCell="B7" zoomScale="75" zoomScaleNormal="75" workbookViewId="0">
      <selection activeCell="I31" sqref="I31"/>
    </sheetView>
  </sheetViews>
  <sheetFormatPr baseColWidth="10" defaultRowHeight="12.75"/>
  <cols>
    <col min="1" max="1" width="9.7109375" style="4" customWidth="1"/>
    <col min="2" max="2" width="6.28515625" style="1" bestFit="1" customWidth="1"/>
    <col min="3" max="3" width="21.28515625" style="5" bestFit="1" customWidth="1"/>
    <col min="4" max="4" width="10.42578125" style="8" bestFit="1" customWidth="1"/>
    <col min="5" max="5" width="28.7109375" style="3" bestFit="1" customWidth="1"/>
    <col min="6" max="6" width="20.7109375" style="8" customWidth="1"/>
    <col min="7" max="7" width="17" style="2" bestFit="1" customWidth="1"/>
    <col min="8" max="8" width="17.42578125" style="1" bestFit="1" customWidth="1"/>
    <col min="9" max="9" width="9.28515625" style="4" bestFit="1" customWidth="1"/>
    <col min="10" max="10" width="12.28515625" style="1" bestFit="1" customWidth="1"/>
    <col min="11" max="11" width="14.85546875" style="1" customWidth="1"/>
    <col min="12" max="12" width="26.85546875" style="1" bestFit="1" customWidth="1"/>
    <col min="13" max="13" width="8.7109375" style="7" bestFit="1" customWidth="1"/>
    <col min="14" max="14" width="26.85546875" style="1" bestFit="1" customWidth="1"/>
    <col min="15" max="15" width="11" style="3" customWidth="1"/>
    <col min="16" max="16" width="18.85546875" style="3" bestFit="1" customWidth="1"/>
    <col min="17" max="17" width="16.85546875" style="1" customWidth="1"/>
    <col min="18" max="25" width="11.42578125" style="1"/>
    <col min="26" max="26" width="35.5703125" style="1" bestFit="1" customWidth="1"/>
    <col min="27" max="16384" width="11.42578125" style="1"/>
  </cols>
  <sheetData>
    <row r="1" spans="2:16" ht="15">
      <c r="B1" s="77"/>
      <c r="C1" s="95" t="s">
        <v>111</v>
      </c>
      <c r="D1" s="95"/>
      <c r="E1" s="95"/>
      <c r="F1" s="95"/>
      <c r="G1" s="95"/>
      <c r="H1" s="95"/>
      <c r="I1" s="62"/>
      <c r="J1" s="62"/>
      <c r="L1" s="62"/>
      <c r="M1" s="62"/>
      <c r="N1" s="62"/>
      <c r="O1" s="64"/>
      <c r="P1" s="64"/>
    </row>
    <row r="2" spans="2:16" ht="15">
      <c r="B2" s="77"/>
      <c r="C2" s="78" t="s">
        <v>0</v>
      </c>
      <c r="D2" s="78" t="s">
        <v>79</v>
      </c>
      <c r="E2" s="79" t="s">
        <v>80</v>
      </c>
      <c r="F2" s="79" t="s">
        <v>1</v>
      </c>
      <c r="G2" s="79" t="s">
        <v>84</v>
      </c>
      <c r="H2" s="80" t="s">
        <v>85</v>
      </c>
      <c r="I2" s="1"/>
      <c r="M2" s="1"/>
    </row>
    <row r="3" spans="2:16" ht="15">
      <c r="B3" s="77">
        <v>1</v>
      </c>
      <c r="C3" s="78" t="s">
        <v>114</v>
      </c>
      <c r="D3" s="78" t="s">
        <v>115</v>
      </c>
      <c r="E3" s="85">
        <v>2013</v>
      </c>
      <c r="F3" s="87">
        <v>14</v>
      </c>
      <c r="G3" s="87">
        <v>14</v>
      </c>
      <c r="H3" s="81" t="s">
        <v>104</v>
      </c>
      <c r="I3" s="1"/>
      <c r="M3" s="1"/>
    </row>
    <row r="4" spans="2:16" ht="15">
      <c r="B4" s="77">
        <v>2</v>
      </c>
      <c r="C4" s="78" t="s">
        <v>154</v>
      </c>
      <c r="D4" s="78" t="s">
        <v>155</v>
      </c>
      <c r="E4" s="87">
        <v>2012</v>
      </c>
      <c r="F4" s="87">
        <v>16.8</v>
      </c>
      <c r="G4" s="87">
        <v>17</v>
      </c>
      <c r="H4" s="81" t="s">
        <v>156</v>
      </c>
      <c r="I4" s="1"/>
      <c r="M4" s="1"/>
    </row>
    <row r="5" spans="2:16" ht="15">
      <c r="B5" s="77">
        <v>3</v>
      </c>
      <c r="C5" s="78" t="s">
        <v>157</v>
      </c>
      <c r="D5" s="78" t="s">
        <v>158</v>
      </c>
      <c r="E5" s="85">
        <v>2015</v>
      </c>
      <c r="F5" s="87">
        <v>17.100000000000001</v>
      </c>
      <c r="G5" s="87">
        <v>17</v>
      </c>
      <c r="H5" s="81" t="s">
        <v>106</v>
      </c>
      <c r="I5" s="1"/>
      <c r="M5" s="1"/>
    </row>
    <row r="6" spans="2:16" ht="15">
      <c r="B6" s="77">
        <v>4</v>
      </c>
      <c r="C6" s="78" t="s">
        <v>160</v>
      </c>
      <c r="D6" s="78" t="s">
        <v>159</v>
      </c>
      <c r="E6" s="85">
        <v>2013</v>
      </c>
      <c r="F6" s="87">
        <v>21.8</v>
      </c>
      <c r="G6" s="87">
        <v>22</v>
      </c>
      <c r="H6" s="81" t="s">
        <v>106</v>
      </c>
      <c r="I6" s="1"/>
      <c r="M6" s="1"/>
    </row>
    <row r="7" spans="2:16" ht="15">
      <c r="B7" s="77">
        <v>5</v>
      </c>
      <c r="C7" s="78" t="s">
        <v>128</v>
      </c>
      <c r="D7" s="78" t="s">
        <v>129</v>
      </c>
      <c r="E7" s="87">
        <v>2012</v>
      </c>
      <c r="F7" s="87">
        <v>23</v>
      </c>
      <c r="G7" s="87">
        <v>23</v>
      </c>
      <c r="H7" s="81" t="s">
        <v>130</v>
      </c>
      <c r="I7" s="1"/>
      <c r="M7" s="1"/>
    </row>
    <row r="8" spans="2:16" s="4" customFormat="1" ht="15">
      <c r="B8" s="77">
        <v>6</v>
      </c>
      <c r="C8" s="78" t="s">
        <v>116</v>
      </c>
      <c r="D8" s="78" t="s">
        <v>117</v>
      </c>
      <c r="E8" s="87">
        <v>2012</v>
      </c>
      <c r="F8" s="87">
        <v>23.2</v>
      </c>
      <c r="G8" s="87">
        <v>23</v>
      </c>
      <c r="H8" s="81" t="s">
        <v>118</v>
      </c>
      <c r="O8" s="3"/>
      <c r="P8" s="3"/>
    </row>
    <row r="9" spans="2:16" s="4" customFormat="1" ht="15">
      <c r="B9" s="77">
        <v>7</v>
      </c>
      <c r="C9" s="78" t="s">
        <v>142</v>
      </c>
      <c r="D9" s="78" t="s">
        <v>143</v>
      </c>
      <c r="E9" s="85">
        <v>2013</v>
      </c>
      <c r="F9" s="87">
        <v>24.8</v>
      </c>
      <c r="G9" s="87">
        <v>25</v>
      </c>
      <c r="H9" s="81" t="s">
        <v>102</v>
      </c>
      <c r="O9" s="3"/>
      <c r="P9" s="3"/>
    </row>
    <row r="10" spans="2:16" s="4" customFormat="1" ht="15">
      <c r="B10" s="77">
        <v>8</v>
      </c>
      <c r="C10" s="78" t="s">
        <v>144</v>
      </c>
      <c r="D10" s="78" t="s">
        <v>145</v>
      </c>
      <c r="E10" s="87">
        <v>2012</v>
      </c>
      <c r="F10" s="87">
        <v>28.4</v>
      </c>
      <c r="G10" s="87">
        <v>28</v>
      </c>
      <c r="H10" s="81" t="s">
        <v>146</v>
      </c>
      <c r="O10" s="3"/>
      <c r="P10" s="3"/>
    </row>
    <row r="11" spans="2:16" s="4" customFormat="1" ht="15">
      <c r="B11" s="77">
        <v>9</v>
      </c>
      <c r="C11" s="78" t="s">
        <v>147</v>
      </c>
      <c r="D11" s="78" t="s">
        <v>141</v>
      </c>
      <c r="E11" s="87">
        <v>2012</v>
      </c>
      <c r="F11" s="87">
        <v>28.5</v>
      </c>
      <c r="G11" s="87">
        <v>29</v>
      </c>
      <c r="H11" s="81" t="s">
        <v>102</v>
      </c>
      <c r="L11" s="76"/>
      <c r="O11" s="3"/>
      <c r="P11" s="3"/>
    </row>
    <row r="12" spans="2:16" s="4" customFormat="1" ht="15">
      <c r="B12" s="77">
        <v>10</v>
      </c>
      <c r="C12" s="78" t="s">
        <v>119</v>
      </c>
      <c r="D12" s="78" t="s">
        <v>120</v>
      </c>
      <c r="E12" s="87">
        <v>2012</v>
      </c>
      <c r="F12" s="87">
        <v>29.5</v>
      </c>
      <c r="G12" s="87">
        <v>30</v>
      </c>
      <c r="H12" s="81" t="s">
        <v>103</v>
      </c>
      <c r="O12" s="3"/>
      <c r="P12" s="3"/>
    </row>
    <row r="13" spans="2:16" s="4" customFormat="1" ht="15">
      <c r="B13" s="77">
        <v>11</v>
      </c>
      <c r="C13" s="78" t="s">
        <v>148</v>
      </c>
      <c r="D13" s="78" t="s">
        <v>149</v>
      </c>
      <c r="E13" s="85">
        <v>2013</v>
      </c>
      <c r="F13" s="87">
        <v>30.8</v>
      </c>
      <c r="G13" s="87">
        <v>31</v>
      </c>
      <c r="H13" s="81" t="s">
        <v>101</v>
      </c>
      <c r="O13" s="3"/>
      <c r="P13" s="3"/>
    </row>
    <row r="14" spans="2:16" s="4" customFormat="1" ht="15">
      <c r="B14" s="77">
        <v>12</v>
      </c>
      <c r="C14" s="78" t="s">
        <v>150</v>
      </c>
      <c r="D14" s="78" t="s">
        <v>151</v>
      </c>
      <c r="E14" s="87">
        <v>2012</v>
      </c>
      <c r="F14" s="87">
        <v>31.3</v>
      </c>
      <c r="G14" s="87">
        <v>31</v>
      </c>
      <c r="H14" s="81" t="s">
        <v>146</v>
      </c>
      <c r="O14" s="3"/>
      <c r="P14" s="3"/>
    </row>
    <row r="15" spans="2:16" s="4" customFormat="1" ht="15">
      <c r="B15" s="77">
        <v>13</v>
      </c>
      <c r="C15" s="78" t="s">
        <v>152</v>
      </c>
      <c r="D15" s="78" t="s">
        <v>153</v>
      </c>
      <c r="E15" s="87">
        <v>2012</v>
      </c>
      <c r="F15" s="87">
        <v>32</v>
      </c>
      <c r="G15" s="87">
        <v>32</v>
      </c>
      <c r="H15" s="81" t="s">
        <v>146</v>
      </c>
      <c r="O15" s="3"/>
      <c r="P15" s="3"/>
    </row>
    <row r="16" spans="2:16" ht="15">
      <c r="B16" s="77">
        <v>14</v>
      </c>
      <c r="C16" s="78" t="s">
        <v>131</v>
      </c>
      <c r="D16" s="78" t="s">
        <v>132</v>
      </c>
      <c r="E16" s="87">
        <v>2012</v>
      </c>
      <c r="F16" s="87">
        <v>33.4</v>
      </c>
      <c r="G16" s="87">
        <v>33</v>
      </c>
      <c r="H16" s="81" t="s">
        <v>100</v>
      </c>
      <c r="I16" s="1"/>
      <c r="M16" s="1"/>
    </row>
    <row r="17" spans="2:16" ht="15">
      <c r="B17" s="77">
        <v>15</v>
      </c>
      <c r="C17" s="78" t="s">
        <v>170</v>
      </c>
      <c r="D17" s="78" t="s">
        <v>171</v>
      </c>
      <c r="E17" s="87">
        <v>2012</v>
      </c>
      <c r="F17" s="87">
        <v>34.4</v>
      </c>
      <c r="G17" s="87">
        <v>34</v>
      </c>
      <c r="H17" s="81" t="s">
        <v>167</v>
      </c>
      <c r="I17" s="1"/>
      <c r="M17" s="1"/>
    </row>
    <row r="18" spans="2:16" ht="15">
      <c r="B18" s="77">
        <v>16</v>
      </c>
      <c r="C18" s="78" t="s">
        <v>121</v>
      </c>
      <c r="D18" s="78" t="s">
        <v>122</v>
      </c>
      <c r="E18" s="85">
        <v>2013</v>
      </c>
      <c r="F18" s="87">
        <v>35.700000000000003</v>
      </c>
      <c r="G18" s="87">
        <v>36</v>
      </c>
      <c r="H18" s="81" t="s">
        <v>118</v>
      </c>
      <c r="I18" s="1"/>
      <c r="M18" s="1"/>
    </row>
    <row r="19" spans="2:16" ht="15">
      <c r="B19" s="77">
        <v>17</v>
      </c>
      <c r="C19" s="78" t="s">
        <v>123</v>
      </c>
      <c r="D19" s="78" t="s">
        <v>124</v>
      </c>
      <c r="E19" s="85">
        <v>2014</v>
      </c>
      <c r="F19" s="87">
        <v>36.1</v>
      </c>
      <c r="G19" s="87">
        <v>36</v>
      </c>
      <c r="H19" s="81" t="s">
        <v>104</v>
      </c>
      <c r="I19" s="1"/>
      <c r="M19" s="1"/>
    </row>
    <row r="20" spans="2:16" ht="15">
      <c r="B20" s="77">
        <v>18</v>
      </c>
      <c r="C20" s="78" t="s">
        <v>125</v>
      </c>
      <c r="D20" s="78" t="s">
        <v>126</v>
      </c>
      <c r="E20" s="87">
        <v>2012</v>
      </c>
      <c r="F20" s="87">
        <v>36.4</v>
      </c>
      <c r="G20" s="87">
        <v>36</v>
      </c>
      <c r="H20" s="81" t="s">
        <v>127</v>
      </c>
      <c r="I20" s="1"/>
      <c r="M20" s="1"/>
    </row>
    <row r="21" spans="2:16" ht="15">
      <c r="B21" s="77">
        <v>19</v>
      </c>
      <c r="C21" s="78" t="s">
        <v>165</v>
      </c>
      <c r="D21" s="78" t="s">
        <v>166</v>
      </c>
      <c r="E21" s="87">
        <v>2013</v>
      </c>
      <c r="F21" s="87">
        <v>36.4</v>
      </c>
      <c r="G21" s="87">
        <v>36</v>
      </c>
      <c r="H21" s="81" t="s">
        <v>167</v>
      </c>
      <c r="I21" s="1"/>
      <c r="M21" s="1"/>
    </row>
    <row r="22" spans="2:16" ht="15">
      <c r="B22" s="77">
        <v>20</v>
      </c>
      <c r="C22" s="78" t="s">
        <v>161</v>
      </c>
      <c r="D22" s="78" t="s">
        <v>162</v>
      </c>
      <c r="E22" s="87">
        <v>2012</v>
      </c>
      <c r="F22" s="87">
        <v>36.6</v>
      </c>
      <c r="G22" s="87">
        <v>37</v>
      </c>
      <c r="H22" s="81" t="s">
        <v>108</v>
      </c>
      <c r="I22" s="1"/>
      <c r="M22" s="1"/>
    </row>
    <row r="23" spans="2:16" ht="15">
      <c r="B23" s="77">
        <v>21</v>
      </c>
      <c r="C23" s="78" t="s">
        <v>174</v>
      </c>
      <c r="D23" s="78" t="s">
        <v>175</v>
      </c>
      <c r="E23" s="85">
        <v>2015</v>
      </c>
      <c r="F23" s="87">
        <v>37.799999999999997</v>
      </c>
      <c r="G23" s="87">
        <v>38</v>
      </c>
      <c r="H23" s="81" t="s">
        <v>105</v>
      </c>
      <c r="I23" s="1"/>
      <c r="M23" s="1"/>
    </row>
    <row r="24" spans="2:16" ht="15">
      <c r="B24" s="77">
        <v>22</v>
      </c>
      <c r="C24" s="78" t="s">
        <v>186</v>
      </c>
      <c r="D24" s="78" t="s">
        <v>187</v>
      </c>
      <c r="E24" s="85">
        <v>2013</v>
      </c>
      <c r="F24" s="87">
        <v>54</v>
      </c>
      <c r="G24" s="87">
        <v>54</v>
      </c>
      <c r="H24" s="91" t="s">
        <v>188</v>
      </c>
      <c r="I24" s="2"/>
      <c r="J24" s="78" t="s">
        <v>172</v>
      </c>
      <c r="K24" s="78" t="s">
        <v>173</v>
      </c>
      <c r="L24" s="85">
        <v>2015</v>
      </c>
      <c r="M24" s="89">
        <v>38.4</v>
      </c>
      <c r="N24" s="89">
        <v>38</v>
      </c>
      <c r="O24" s="81" t="s">
        <v>106</v>
      </c>
      <c r="P24" s="3" t="s">
        <v>183</v>
      </c>
    </row>
    <row r="25" spans="2:16" ht="15">
      <c r="B25" s="77">
        <v>23</v>
      </c>
      <c r="C25" s="78" t="s">
        <v>184</v>
      </c>
      <c r="D25" s="78" t="s">
        <v>185</v>
      </c>
      <c r="E25" s="88">
        <v>2012</v>
      </c>
      <c r="F25" s="88">
        <v>39.299999999999997</v>
      </c>
      <c r="G25" s="88">
        <v>39</v>
      </c>
      <c r="H25" s="81" t="s">
        <v>156</v>
      </c>
      <c r="I25" s="62"/>
      <c r="K25" s="4"/>
      <c r="M25" s="1"/>
    </row>
    <row r="26" spans="2:16" ht="15">
      <c r="B26" s="77">
        <v>24</v>
      </c>
      <c r="C26" s="78" t="s">
        <v>189</v>
      </c>
      <c r="D26" s="78" t="s">
        <v>190</v>
      </c>
      <c r="E26" s="85">
        <v>2015</v>
      </c>
      <c r="F26" s="87">
        <v>54</v>
      </c>
      <c r="G26" s="87">
        <v>54</v>
      </c>
      <c r="H26" s="91" t="s">
        <v>110</v>
      </c>
      <c r="J26" s="78" t="s">
        <v>179</v>
      </c>
      <c r="K26" s="78" t="s">
        <v>180</v>
      </c>
      <c r="L26" s="85">
        <v>2014</v>
      </c>
      <c r="M26" s="89">
        <v>39.4</v>
      </c>
      <c r="N26" s="89">
        <v>39</v>
      </c>
      <c r="O26" s="81" t="s">
        <v>109</v>
      </c>
      <c r="P26" s="3" t="s">
        <v>183</v>
      </c>
    </row>
    <row r="27" spans="2:16" ht="15">
      <c r="B27" s="77">
        <v>25</v>
      </c>
      <c r="C27" s="78" t="s">
        <v>181</v>
      </c>
      <c r="D27" s="78" t="s">
        <v>159</v>
      </c>
      <c r="E27" s="87">
        <v>2012</v>
      </c>
      <c r="F27" s="87">
        <v>40.6</v>
      </c>
      <c r="G27" s="87">
        <v>41</v>
      </c>
      <c r="H27" s="83" t="s">
        <v>167</v>
      </c>
      <c r="I27" s="2"/>
      <c r="J27" s="4"/>
      <c r="K27" s="4"/>
      <c r="L27" s="4"/>
      <c r="M27" s="4"/>
      <c r="N27" s="4"/>
      <c r="O27" s="7"/>
    </row>
    <row r="28" spans="2:16" ht="15">
      <c r="B28" s="77">
        <v>26</v>
      </c>
      <c r="C28" s="86" t="s">
        <v>133</v>
      </c>
      <c r="D28" s="78" t="s">
        <v>134</v>
      </c>
      <c r="E28" s="85">
        <v>2015</v>
      </c>
      <c r="F28" s="87">
        <v>41.5</v>
      </c>
      <c r="G28" s="87">
        <v>42</v>
      </c>
      <c r="H28" s="81" t="s">
        <v>99</v>
      </c>
      <c r="I28" s="2"/>
      <c r="M28" s="1"/>
      <c r="O28" s="7"/>
    </row>
    <row r="29" spans="2:16" ht="15">
      <c r="B29" s="77">
        <v>27</v>
      </c>
      <c r="C29" s="78" t="s">
        <v>177</v>
      </c>
      <c r="D29" s="78" t="s">
        <v>178</v>
      </c>
      <c r="E29" s="85">
        <v>2014</v>
      </c>
      <c r="F29" s="87">
        <v>42</v>
      </c>
      <c r="G29" s="87">
        <v>42</v>
      </c>
      <c r="H29" s="81" t="s">
        <v>110</v>
      </c>
      <c r="I29" s="1"/>
      <c r="M29" s="1"/>
    </row>
    <row r="30" spans="2:16" ht="15">
      <c r="B30" s="77">
        <v>28</v>
      </c>
      <c r="C30" s="78" t="s">
        <v>168</v>
      </c>
      <c r="D30" s="78" t="s">
        <v>169</v>
      </c>
      <c r="E30" s="87">
        <v>2012</v>
      </c>
      <c r="F30" s="79">
        <v>42.9</v>
      </c>
      <c r="G30" s="79">
        <v>43</v>
      </c>
      <c r="H30" s="81" t="s">
        <v>106</v>
      </c>
      <c r="J30" s="78" t="s">
        <v>163</v>
      </c>
      <c r="K30" s="78" t="s">
        <v>164</v>
      </c>
      <c r="L30" s="88">
        <v>2012</v>
      </c>
      <c r="M30" s="88">
        <v>45</v>
      </c>
      <c r="N30" s="88">
        <v>45</v>
      </c>
      <c r="O30" s="81" t="s">
        <v>107</v>
      </c>
      <c r="P30" s="3" t="s">
        <v>183</v>
      </c>
    </row>
    <row r="31" spans="2:16" ht="15">
      <c r="B31" s="77">
        <v>29</v>
      </c>
      <c r="C31" s="86" t="s">
        <v>135</v>
      </c>
      <c r="D31" s="78" t="s">
        <v>136</v>
      </c>
      <c r="E31" s="87">
        <v>2012</v>
      </c>
      <c r="F31" s="79">
        <v>46.7</v>
      </c>
      <c r="G31" s="79">
        <v>47</v>
      </c>
      <c r="H31" s="81" t="s">
        <v>137</v>
      </c>
      <c r="I31" s="1"/>
      <c r="L31" s="62"/>
      <c r="M31" s="1"/>
    </row>
    <row r="32" spans="2:16" ht="15">
      <c r="B32" s="77">
        <v>30</v>
      </c>
      <c r="C32" s="78" t="s">
        <v>176</v>
      </c>
      <c r="D32" s="78" t="s">
        <v>173</v>
      </c>
      <c r="E32" s="85">
        <v>2013</v>
      </c>
      <c r="F32" s="79">
        <v>47.2</v>
      </c>
      <c r="G32" s="79">
        <v>47</v>
      </c>
      <c r="H32" s="81" t="s">
        <v>105</v>
      </c>
      <c r="I32" s="1"/>
      <c r="L32" s="62"/>
      <c r="M32" s="1"/>
    </row>
    <row r="33" spans="1:17" ht="15">
      <c r="B33" s="77">
        <v>31</v>
      </c>
      <c r="C33" s="86" t="s">
        <v>138</v>
      </c>
      <c r="D33" s="78" t="s">
        <v>139</v>
      </c>
      <c r="E33" s="87">
        <v>2012</v>
      </c>
      <c r="F33" s="79">
        <v>48.5</v>
      </c>
      <c r="G33" s="79">
        <v>49</v>
      </c>
      <c r="H33" s="82" t="s">
        <v>137</v>
      </c>
      <c r="I33" s="1"/>
      <c r="M33" s="1"/>
    </row>
    <row r="34" spans="1:17" ht="15">
      <c r="B34" s="77">
        <v>32</v>
      </c>
      <c r="C34" s="78"/>
      <c r="D34" s="78"/>
      <c r="E34" s="79"/>
      <c r="F34" s="79"/>
      <c r="G34" s="79"/>
      <c r="H34" s="81"/>
      <c r="I34" s="1"/>
      <c r="J34" s="92" t="s">
        <v>140</v>
      </c>
      <c r="K34" s="78" t="s">
        <v>141</v>
      </c>
      <c r="L34" s="90">
        <v>2012</v>
      </c>
      <c r="M34" s="90">
        <v>51.7</v>
      </c>
      <c r="N34" s="90">
        <v>52</v>
      </c>
      <c r="O34" s="81" t="s">
        <v>100</v>
      </c>
      <c r="P34" s="93" t="s">
        <v>191</v>
      </c>
    </row>
    <row r="36" spans="1:17" ht="15.75">
      <c r="B36" s="94" t="s">
        <v>112</v>
      </c>
      <c r="C36" s="94"/>
      <c r="D36" s="94"/>
      <c r="E36" s="94"/>
      <c r="F36" s="94"/>
      <c r="G36" s="94"/>
      <c r="H36" s="94"/>
      <c r="I36" s="66"/>
      <c r="J36" s="4"/>
      <c r="K36" s="96" t="s">
        <v>113</v>
      </c>
      <c r="L36" s="97"/>
      <c r="M36" s="97"/>
      <c r="N36" s="97"/>
      <c r="O36" s="97"/>
      <c r="P36" s="97"/>
      <c r="Q36" s="97"/>
    </row>
    <row r="37" spans="1:17" ht="15">
      <c r="A37" s="65" t="s">
        <v>91</v>
      </c>
      <c r="B37" s="69" t="s">
        <v>81</v>
      </c>
      <c r="C37" s="70" t="s">
        <v>86</v>
      </c>
      <c r="D37" s="70" t="s">
        <v>87</v>
      </c>
      <c r="E37" s="70" t="s">
        <v>90</v>
      </c>
      <c r="F37" s="70" t="s">
        <v>88</v>
      </c>
      <c r="G37" s="70" t="s">
        <v>89</v>
      </c>
      <c r="H37" s="68" t="s">
        <v>92</v>
      </c>
      <c r="I37" s="67"/>
      <c r="J37" s="65" t="s">
        <v>91</v>
      </c>
      <c r="K37" s="68" t="s">
        <v>81</v>
      </c>
      <c r="L37" s="63" t="s">
        <v>86</v>
      </c>
      <c r="M37" s="63" t="s">
        <v>87</v>
      </c>
      <c r="N37" s="63" t="s">
        <v>90</v>
      </c>
      <c r="O37" s="68" t="s">
        <v>88</v>
      </c>
      <c r="P37" s="68" t="s">
        <v>89</v>
      </c>
      <c r="Q37" s="68" t="s">
        <v>92</v>
      </c>
    </row>
    <row r="38" spans="1:17" ht="15">
      <c r="A38" s="65">
        <v>1</v>
      </c>
      <c r="B38" s="68">
        <v>1</v>
      </c>
      <c r="C38" s="63" t="str">
        <f t="shared" ref="C38:C53" si="0">VLOOKUP(B38,$B$3:$G$34,2,0)</f>
        <v>LE SOLLIEC</v>
      </c>
      <c r="D38" s="63" t="str">
        <f t="shared" ref="D38:D53" si="1">VLOOKUP(B38,$B$3:$G$34,3,0)</f>
        <v>Maël</v>
      </c>
      <c r="E38" s="63" t="str">
        <f t="shared" ref="E38:E53" si="2">C38&amp;" "&amp;D38</f>
        <v>LE SOLLIEC Maël</v>
      </c>
      <c r="F38" s="68">
        <f t="shared" ref="F38:F53" si="3">VLOOKUP(B38,$B$3:$G$34,5,0)</f>
        <v>14</v>
      </c>
      <c r="G38" s="68" t="str">
        <f t="shared" ref="G38:G53" si="4">VLOOKUP(B38,$B$3:$H$34,7,0)</f>
        <v>ANJOU</v>
      </c>
      <c r="H38" s="68" t="str">
        <f>F38&amp;"-"&amp;"("&amp;G38&amp;")"</f>
        <v>14-(ANJOU)</v>
      </c>
      <c r="I38" s="67"/>
      <c r="J38" s="65">
        <v>1</v>
      </c>
      <c r="K38" s="68">
        <v>2</v>
      </c>
      <c r="L38" s="63" t="str">
        <f t="shared" ref="L38:L53" si="5">VLOOKUP(K38,$B$3:$G$34,2,0)</f>
        <v>CRAN</v>
      </c>
      <c r="M38" s="63" t="str">
        <f t="shared" ref="M38:M53" si="6">VLOOKUP(K38,$B$3:$G$34,3,0)</f>
        <v>Lino</v>
      </c>
      <c r="N38" s="63" t="str">
        <f t="shared" ref="N38:N53" si="7">L38&amp;" "&amp;M38</f>
        <v>CRAN Lino</v>
      </c>
      <c r="O38" s="68">
        <f t="shared" ref="O38:O53" si="8">VLOOKUP(K38,$B$3:$G$34,5,0)</f>
        <v>16.8</v>
      </c>
      <c r="P38" s="68" t="str">
        <f t="shared" ref="P38:P53" si="9">VLOOKUP(K38,$B$3:$H$34,7,0)</f>
        <v>SAVENAY</v>
      </c>
      <c r="Q38" s="63" t="str">
        <f>O38&amp;"-"&amp;"("&amp;P38&amp;")"</f>
        <v>16,8-(SAVENAY)</v>
      </c>
    </row>
    <row r="39" spans="1:17" ht="15">
      <c r="A39" s="65">
        <v>2</v>
      </c>
      <c r="B39" s="68">
        <v>4</v>
      </c>
      <c r="C39" s="63" t="str">
        <f t="shared" si="0"/>
        <v>DUVAL</v>
      </c>
      <c r="D39" s="63" t="str">
        <f t="shared" si="1"/>
        <v>Louis</v>
      </c>
      <c r="E39" s="63" t="str">
        <f t="shared" si="2"/>
        <v>DUVAL Louis</v>
      </c>
      <c r="F39" s="68">
        <f t="shared" si="3"/>
        <v>21.8</v>
      </c>
      <c r="G39" s="68" t="str">
        <f t="shared" si="4"/>
        <v>GUERANDE</v>
      </c>
      <c r="H39" s="68" t="str">
        <f t="shared" ref="H39:H52" si="10">F39&amp;"-"&amp;"("&amp;G39&amp;")"</f>
        <v>21,8-(GUERANDE)</v>
      </c>
      <c r="I39" s="67"/>
      <c r="J39" s="65">
        <v>2</v>
      </c>
      <c r="K39" s="68">
        <v>3</v>
      </c>
      <c r="L39" s="63" t="str">
        <f t="shared" si="5"/>
        <v>TOSATTO</v>
      </c>
      <c r="M39" s="63" t="str">
        <f t="shared" si="6"/>
        <v>Gabin</v>
      </c>
      <c r="N39" s="63" t="str">
        <f t="shared" si="7"/>
        <v>TOSATTO Gabin</v>
      </c>
      <c r="O39" s="68">
        <f t="shared" si="8"/>
        <v>17.100000000000001</v>
      </c>
      <c r="P39" s="68" t="str">
        <f t="shared" si="9"/>
        <v>GUERANDE</v>
      </c>
      <c r="Q39" s="63" t="str">
        <f t="shared" ref="Q39:Q52" si="11">O39&amp;"-"&amp;"("&amp;P39&amp;")"</f>
        <v>17,1-(GUERANDE)</v>
      </c>
    </row>
    <row r="40" spans="1:17" ht="15">
      <c r="A40" s="65">
        <v>3</v>
      </c>
      <c r="B40" s="68">
        <v>5</v>
      </c>
      <c r="C40" s="63" t="str">
        <f t="shared" si="0"/>
        <v>PELTIER</v>
      </c>
      <c r="D40" s="63" t="str">
        <f t="shared" si="1"/>
        <v>Edouard</v>
      </c>
      <c r="E40" s="63" t="str">
        <f t="shared" si="2"/>
        <v>PELTIER Edouard</v>
      </c>
      <c r="F40" s="68">
        <f t="shared" si="3"/>
        <v>23</v>
      </c>
      <c r="G40" s="68" t="str">
        <f t="shared" si="4"/>
        <v>SABLE</v>
      </c>
      <c r="H40" s="68" t="str">
        <f t="shared" si="10"/>
        <v>23-(SABLE)</v>
      </c>
      <c r="I40" s="67"/>
      <c r="J40" s="65">
        <v>3</v>
      </c>
      <c r="K40" s="68">
        <v>6</v>
      </c>
      <c r="L40" s="63" t="str">
        <f t="shared" si="5"/>
        <v>BACK</v>
      </c>
      <c r="M40" s="63" t="str">
        <f t="shared" si="6"/>
        <v>Albin</v>
      </c>
      <c r="N40" s="63" t="str">
        <f t="shared" si="7"/>
        <v>BACK Albin</v>
      </c>
      <c r="O40" s="68">
        <f t="shared" si="8"/>
        <v>23.2</v>
      </c>
      <c r="P40" s="68" t="str">
        <f t="shared" si="9"/>
        <v>CHOLET</v>
      </c>
      <c r="Q40" s="63" t="str">
        <f t="shared" si="11"/>
        <v>23,2-(CHOLET)</v>
      </c>
    </row>
    <row r="41" spans="1:17" ht="15">
      <c r="A41" s="65">
        <v>4</v>
      </c>
      <c r="B41" s="68">
        <v>8</v>
      </c>
      <c r="C41" s="63" t="str">
        <f t="shared" si="0"/>
        <v>HAMANN</v>
      </c>
      <c r="D41" s="63" t="str">
        <f t="shared" si="1"/>
        <v>Etienne</v>
      </c>
      <c r="E41" s="63" t="str">
        <f t="shared" si="2"/>
        <v>HAMANN Etienne</v>
      </c>
      <c r="F41" s="68">
        <f t="shared" si="3"/>
        <v>28.4</v>
      </c>
      <c r="G41" s="68" t="str">
        <f t="shared" si="4"/>
        <v>OLONNES</v>
      </c>
      <c r="H41" s="68" t="str">
        <f t="shared" si="10"/>
        <v>28,4-(OLONNES)</v>
      </c>
      <c r="I41" s="67"/>
      <c r="J41" s="65">
        <v>4</v>
      </c>
      <c r="K41" s="68">
        <v>7</v>
      </c>
      <c r="L41" s="63" t="str">
        <f t="shared" si="5"/>
        <v>MAILLET</v>
      </c>
      <c r="M41" s="63" t="str">
        <f t="shared" si="6"/>
        <v>Eloan</v>
      </c>
      <c r="N41" s="63" t="str">
        <f t="shared" si="7"/>
        <v>MAILLET Eloan</v>
      </c>
      <c r="O41" s="68">
        <f t="shared" si="8"/>
        <v>24.8</v>
      </c>
      <c r="P41" s="68" t="str">
        <f t="shared" si="9"/>
        <v>DOMANGERE</v>
      </c>
      <c r="Q41" s="63" t="str">
        <f t="shared" si="11"/>
        <v>24,8-(DOMANGERE)</v>
      </c>
    </row>
    <row r="42" spans="1:17" s="76" customFormat="1" ht="15">
      <c r="A42" s="80">
        <v>5</v>
      </c>
      <c r="B42" s="79">
        <v>9</v>
      </c>
      <c r="C42" s="78" t="str">
        <f t="shared" si="0"/>
        <v>CHENU</v>
      </c>
      <c r="D42" s="78" t="str">
        <f t="shared" si="1"/>
        <v>Gabriel</v>
      </c>
      <c r="E42" s="78" t="str">
        <f t="shared" si="2"/>
        <v>CHENU Gabriel</v>
      </c>
      <c r="F42" s="79">
        <f t="shared" si="3"/>
        <v>28.5</v>
      </c>
      <c r="G42" s="79" t="str">
        <f t="shared" si="4"/>
        <v>DOMANGERE</v>
      </c>
      <c r="H42" s="79" t="str">
        <f t="shared" si="10"/>
        <v>28,5-(DOMANGERE)</v>
      </c>
      <c r="I42" s="84"/>
      <c r="J42" s="80">
        <v>5</v>
      </c>
      <c r="K42" s="79">
        <v>10</v>
      </c>
      <c r="L42" s="78" t="str">
        <f t="shared" si="5"/>
        <v>BLOT</v>
      </c>
      <c r="M42" s="78" t="str">
        <f t="shared" si="6"/>
        <v>Mathieu</v>
      </c>
      <c r="N42" s="78" t="str">
        <f t="shared" si="7"/>
        <v>BLOT Mathieu</v>
      </c>
      <c r="O42" s="79">
        <f t="shared" si="8"/>
        <v>29.5</v>
      </c>
      <c r="P42" s="79" t="str">
        <f t="shared" si="9"/>
        <v>ST SYLVAIN</v>
      </c>
      <c r="Q42" s="78" t="str">
        <f t="shared" si="11"/>
        <v>29,5-(ST SYLVAIN)</v>
      </c>
    </row>
    <row r="43" spans="1:17" s="76" customFormat="1" ht="15">
      <c r="A43" s="80">
        <v>6</v>
      </c>
      <c r="B43" s="79">
        <v>12</v>
      </c>
      <c r="C43" s="78" t="str">
        <f t="shared" si="0"/>
        <v>ROBBE</v>
      </c>
      <c r="D43" s="78" t="str">
        <f t="shared" si="1"/>
        <v>Constantin</v>
      </c>
      <c r="E43" s="78" t="str">
        <f t="shared" si="2"/>
        <v>ROBBE Constantin</v>
      </c>
      <c r="F43" s="79">
        <f t="shared" si="3"/>
        <v>31.3</v>
      </c>
      <c r="G43" s="79" t="str">
        <f t="shared" si="4"/>
        <v>OLONNES</v>
      </c>
      <c r="H43" s="79" t="str">
        <f t="shared" si="10"/>
        <v>31,3-(OLONNES)</v>
      </c>
      <c r="I43" s="84"/>
      <c r="J43" s="80">
        <v>6</v>
      </c>
      <c r="K43" s="79">
        <v>11</v>
      </c>
      <c r="L43" s="78" t="str">
        <f t="shared" si="5"/>
        <v>BONENFANT</v>
      </c>
      <c r="M43" s="78" t="str">
        <f t="shared" si="6"/>
        <v>Nathan</v>
      </c>
      <c r="N43" s="78" t="str">
        <f t="shared" si="7"/>
        <v>BONENFANT Nathan</v>
      </c>
      <c r="O43" s="79">
        <f t="shared" si="8"/>
        <v>30.8</v>
      </c>
      <c r="P43" s="79" t="str">
        <f t="shared" si="9"/>
        <v>MONTS</v>
      </c>
      <c r="Q43" s="78" t="str">
        <f t="shared" si="11"/>
        <v>30,8-(MONTS)</v>
      </c>
    </row>
    <row r="44" spans="1:17" s="76" customFormat="1" ht="15">
      <c r="A44" s="80">
        <v>7</v>
      </c>
      <c r="B44" s="79">
        <v>13</v>
      </c>
      <c r="C44" s="78" t="str">
        <f t="shared" si="0"/>
        <v>CUVILIEZ</v>
      </c>
      <c r="D44" s="78" t="str">
        <f t="shared" si="1"/>
        <v>Alexandre</v>
      </c>
      <c r="E44" s="78" t="str">
        <f t="shared" si="2"/>
        <v>CUVILIEZ Alexandre</v>
      </c>
      <c r="F44" s="79">
        <f t="shared" si="3"/>
        <v>32</v>
      </c>
      <c r="G44" s="79" t="str">
        <f t="shared" si="4"/>
        <v>OLONNES</v>
      </c>
      <c r="H44" s="79" t="str">
        <f t="shared" si="10"/>
        <v>32-(OLONNES)</v>
      </c>
      <c r="I44" s="84"/>
      <c r="J44" s="80">
        <v>7</v>
      </c>
      <c r="K44" s="79">
        <v>14</v>
      </c>
      <c r="L44" s="78" t="str">
        <f t="shared" si="5"/>
        <v>BENICHOU</v>
      </c>
      <c r="M44" s="78" t="str">
        <f t="shared" si="6"/>
        <v>Lancelot</v>
      </c>
      <c r="N44" s="78" t="str">
        <f t="shared" si="7"/>
        <v>BENICHOU Lancelot</v>
      </c>
      <c r="O44" s="79">
        <f t="shared" si="8"/>
        <v>33.4</v>
      </c>
      <c r="P44" s="79" t="str">
        <f t="shared" si="9"/>
        <v>LAVAL</v>
      </c>
      <c r="Q44" s="78" t="str">
        <f t="shared" si="11"/>
        <v>33,4-(LAVAL)</v>
      </c>
    </row>
    <row r="45" spans="1:17" s="76" customFormat="1" ht="15">
      <c r="A45" s="80">
        <v>8</v>
      </c>
      <c r="B45" s="79">
        <v>16</v>
      </c>
      <c r="C45" s="78" t="str">
        <f t="shared" si="0"/>
        <v>AUFFRET</v>
      </c>
      <c r="D45" s="78" t="str">
        <f t="shared" si="1"/>
        <v>Victor</v>
      </c>
      <c r="E45" s="78" t="str">
        <f t="shared" si="2"/>
        <v>AUFFRET Victor</v>
      </c>
      <c r="F45" s="79">
        <f t="shared" si="3"/>
        <v>35.700000000000003</v>
      </c>
      <c r="G45" s="79" t="str">
        <f t="shared" si="4"/>
        <v>CHOLET</v>
      </c>
      <c r="H45" s="79" t="str">
        <f t="shared" si="10"/>
        <v>35,7-(CHOLET)</v>
      </c>
      <c r="I45" s="84"/>
      <c r="J45" s="80">
        <v>8</v>
      </c>
      <c r="K45" s="79">
        <v>15</v>
      </c>
      <c r="L45" s="78" t="str">
        <f t="shared" si="5"/>
        <v>GUILLEMOT BELLEC</v>
      </c>
      <c r="M45" s="78" t="str">
        <f t="shared" si="6"/>
        <v>Adan</v>
      </c>
      <c r="N45" s="78" t="str">
        <f t="shared" si="7"/>
        <v>GUILLEMOT BELLEC Adan</v>
      </c>
      <c r="O45" s="79">
        <f t="shared" si="8"/>
        <v>34.4</v>
      </c>
      <c r="P45" s="79" t="str">
        <f t="shared" si="9"/>
        <v>ST SEBASTIEN</v>
      </c>
      <c r="Q45" s="78" t="str">
        <f t="shared" si="11"/>
        <v>34,4-(ST SEBASTIEN)</v>
      </c>
    </row>
    <row r="46" spans="1:17" s="76" customFormat="1" ht="15">
      <c r="A46" s="80">
        <v>9</v>
      </c>
      <c r="B46" s="79">
        <v>17</v>
      </c>
      <c r="C46" s="78" t="str">
        <f t="shared" si="0"/>
        <v>THIERRY</v>
      </c>
      <c r="D46" s="78" t="str">
        <f t="shared" si="1"/>
        <v>Bubba</v>
      </c>
      <c r="E46" s="78" t="str">
        <f t="shared" si="2"/>
        <v>THIERRY Bubba</v>
      </c>
      <c r="F46" s="79">
        <f t="shared" si="3"/>
        <v>36.1</v>
      </c>
      <c r="G46" s="79" t="str">
        <f t="shared" si="4"/>
        <v>ANJOU</v>
      </c>
      <c r="H46" s="79" t="str">
        <f t="shared" si="10"/>
        <v>36,1-(ANJOU)</v>
      </c>
      <c r="I46" s="84"/>
      <c r="J46" s="80">
        <v>9</v>
      </c>
      <c r="K46" s="79">
        <v>18</v>
      </c>
      <c r="L46" s="78" t="str">
        <f t="shared" si="5"/>
        <v>LERAYS</v>
      </c>
      <c r="M46" s="78" t="str">
        <f t="shared" si="6"/>
        <v>Gauthier</v>
      </c>
      <c r="N46" s="78" t="str">
        <f t="shared" si="7"/>
        <v>LERAYS Gauthier</v>
      </c>
      <c r="O46" s="79">
        <f t="shared" si="8"/>
        <v>36.4</v>
      </c>
      <c r="P46" s="79" t="str">
        <f t="shared" si="9"/>
        <v>ANGERS</v>
      </c>
      <c r="Q46" s="78" t="str">
        <f t="shared" si="11"/>
        <v>36,4-(ANGERS)</v>
      </c>
    </row>
    <row r="47" spans="1:17" s="76" customFormat="1" ht="15">
      <c r="A47" s="80">
        <v>10</v>
      </c>
      <c r="B47" s="79">
        <v>20</v>
      </c>
      <c r="C47" s="78" t="str">
        <f t="shared" si="0"/>
        <v>LEGRAND</v>
      </c>
      <c r="D47" s="78" t="str">
        <f t="shared" si="1"/>
        <v>Paul</v>
      </c>
      <c r="E47" s="78" t="str">
        <f t="shared" si="2"/>
        <v>LEGRAND Paul</v>
      </c>
      <c r="F47" s="79">
        <f t="shared" si="3"/>
        <v>36.6</v>
      </c>
      <c r="G47" s="79" t="str">
        <f t="shared" si="4"/>
        <v>BAULE</v>
      </c>
      <c r="H47" s="79" t="str">
        <f t="shared" si="10"/>
        <v>36,6-(BAULE)</v>
      </c>
      <c r="I47" s="84"/>
      <c r="J47" s="80">
        <v>10</v>
      </c>
      <c r="K47" s="79">
        <v>19</v>
      </c>
      <c r="L47" s="78" t="str">
        <f t="shared" si="5"/>
        <v>GINGUENE</v>
      </c>
      <c r="M47" s="78" t="str">
        <f t="shared" si="6"/>
        <v>Clément</v>
      </c>
      <c r="N47" s="78" t="str">
        <f t="shared" si="7"/>
        <v>GINGUENE Clément</v>
      </c>
      <c r="O47" s="79">
        <f t="shared" si="8"/>
        <v>36.4</v>
      </c>
      <c r="P47" s="79" t="str">
        <f t="shared" si="9"/>
        <v>ST SEBASTIEN</v>
      </c>
      <c r="Q47" s="78" t="str">
        <f t="shared" si="11"/>
        <v>36,4-(ST SEBASTIEN)</v>
      </c>
    </row>
    <row r="48" spans="1:17" s="76" customFormat="1" ht="15">
      <c r="A48" s="80">
        <v>11</v>
      </c>
      <c r="B48" s="79">
        <v>21</v>
      </c>
      <c r="C48" s="78" t="str">
        <f t="shared" si="0"/>
        <v>ETIENNE</v>
      </c>
      <c r="D48" s="78" t="str">
        <f t="shared" si="1"/>
        <v>Eliot</v>
      </c>
      <c r="E48" s="78" t="str">
        <f t="shared" si="2"/>
        <v>ETIENNE Eliot</v>
      </c>
      <c r="F48" s="79">
        <f t="shared" si="3"/>
        <v>37.799999999999997</v>
      </c>
      <c r="G48" s="79" t="str">
        <f t="shared" si="4"/>
        <v>VIGNEUX</v>
      </c>
      <c r="H48" s="79" t="str">
        <f t="shared" si="10"/>
        <v>37,8-(VIGNEUX)</v>
      </c>
      <c r="I48" s="84"/>
      <c r="J48" s="80">
        <v>11</v>
      </c>
      <c r="K48" s="79">
        <v>22</v>
      </c>
      <c r="L48" s="78" t="str">
        <f t="shared" si="5"/>
        <v>DRON</v>
      </c>
      <c r="M48" s="78" t="str">
        <f t="shared" si="6"/>
        <v>Pierig</v>
      </c>
      <c r="N48" s="78" t="str">
        <f t="shared" si="7"/>
        <v>DRON Pierig</v>
      </c>
      <c r="O48" s="79">
        <f t="shared" si="8"/>
        <v>54</v>
      </c>
      <c r="P48" s="79" t="str">
        <f t="shared" si="9"/>
        <v>???</v>
      </c>
      <c r="Q48" s="78" t="str">
        <f t="shared" si="11"/>
        <v>54-(???)</v>
      </c>
    </row>
    <row r="49" spans="1:23" s="76" customFormat="1" ht="15">
      <c r="A49" s="80">
        <v>12</v>
      </c>
      <c r="B49" s="79">
        <v>24</v>
      </c>
      <c r="C49" s="78" t="str">
        <f t="shared" si="0"/>
        <v>POTIRON</v>
      </c>
      <c r="D49" s="78" t="str">
        <f t="shared" si="1"/>
        <v>Malo</v>
      </c>
      <c r="E49" s="78" t="str">
        <f t="shared" si="2"/>
        <v>POTIRON Malo</v>
      </c>
      <c r="F49" s="79">
        <f t="shared" si="3"/>
        <v>54</v>
      </c>
      <c r="G49" s="79" t="str">
        <f t="shared" si="4"/>
        <v>ILE D'OR</v>
      </c>
      <c r="H49" s="79" t="str">
        <f t="shared" si="10"/>
        <v>54-(ILE D'OR)</v>
      </c>
      <c r="I49" s="84"/>
      <c r="J49" s="80">
        <v>12</v>
      </c>
      <c r="K49" s="79">
        <v>23</v>
      </c>
      <c r="L49" s="78" t="str">
        <f t="shared" si="5"/>
        <v>BERNARD</v>
      </c>
      <c r="M49" s="78" t="str">
        <f t="shared" si="6"/>
        <v>Célestin</v>
      </c>
      <c r="N49" s="78" t="str">
        <f t="shared" si="7"/>
        <v>BERNARD Célestin</v>
      </c>
      <c r="O49" s="79">
        <f t="shared" si="8"/>
        <v>39.299999999999997</v>
      </c>
      <c r="P49" s="79" t="str">
        <f t="shared" si="9"/>
        <v>SAVENAY</v>
      </c>
      <c r="Q49" s="78" t="str">
        <f t="shared" si="11"/>
        <v>39,3-(SAVENAY)</v>
      </c>
    </row>
    <row r="50" spans="1:23" ht="15">
      <c r="A50" s="65">
        <v>13</v>
      </c>
      <c r="B50" s="68">
        <v>25</v>
      </c>
      <c r="C50" s="63" t="str">
        <f t="shared" si="0"/>
        <v>MONDESIR</v>
      </c>
      <c r="D50" s="63" t="str">
        <f t="shared" si="1"/>
        <v>Louis</v>
      </c>
      <c r="E50" s="63" t="str">
        <f t="shared" si="2"/>
        <v>MONDESIR Louis</v>
      </c>
      <c r="F50" s="68">
        <f t="shared" si="3"/>
        <v>40.6</v>
      </c>
      <c r="G50" s="68" t="str">
        <f t="shared" si="4"/>
        <v>ST SEBASTIEN</v>
      </c>
      <c r="H50" s="68" t="str">
        <f t="shared" si="10"/>
        <v>40,6-(ST SEBASTIEN)</v>
      </c>
      <c r="I50" s="67"/>
      <c r="J50" s="65">
        <v>13</v>
      </c>
      <c r="K50" s="68">
        <v>26</v>
      </c>
      <c r="L50" s="63" t="str">
        <f t="shared" si="5"/>
        <v>FERNANDEZ PIINTO</v>
      </c>
      <c r="M50" s="63" t="str">
        <f t="shared" si="6"/>
        <v>Alex</v>
      </c>
      <c r="N50" s="63" t="str">
        <f t="shared" si="7"/>
        <v>FERNANDEZ PIINTO Alex</v>
      </c>
      <c r="O50" s="68">
        <f t="shared" si="8"/>
        <v>41.5</v>
      </c>
      <c r="P50" s="68" t="str">
        <f t="shared" si="9"/>
        <v>MANS</v>
      </c>
      <c r="Q50" s="63" t="str">
        <f t="shared" si="11"/>
        <v>41,5-(MANS)</v>
      </c>
    </row>
    <row r="51" spans="1:23" ht="15">
      <c r="A51" s="65">
        <v>14</v>
      </c>
      <c r="B51" s="68">
        <v>29</v>
      </c>
      <c r="C51" s="63" t="str">
        <f t="shared" si="0"/>
        <v>DIGNE</v>
      </c>
      <c r="D51" s="63" t="str">
        <f t="shared" si="1"/>
        <v>Elias</v>
      </c>
      <c r="E51" s="63" t="str">
        <f t="shared" si="2"/>
        <v>DIGNE Elias</v>
      </c>
      <c r="F51" s="68">
        <f t="shared" si="3"/>
        <v>46.7</v>
      </c>
      <c r="G51" s="68" t="str">
        <f t="shared" si="4"/>
        <v>SARGE</v>
      </c>
      <c r="H51" s="68" t="str">
        <f t="shared" si="10"/>
        <v>46,7-(SARGE)</v>
      </c>
      <c r="I51" s="67"/>
      <c r="J51" s="65">
        <v>14</v>
      </c>
      <c r="K51" s="68">
        <v>27</v>
      </c>
      <c r="L51" s="63" t="str">
        <f t="shared" si="5"/>
        <v>DEGAALON</v>
      </c>
      <c r="M51" s="63" t="str">
        <f t="shared" si="6"/>
        <v>Maxime</v>
      </c>
      <c r="N51" s="63" t="str">
        <f t="shared" si="7"/>
        <v>DEGAALON Maxime</v>
      </c>
      <c r="O51" s="68">
        <f t="shared" si="8"/>
        <v>42</v>
      </c>
      <c r="P51" s="68" t="str">
        <f t="shared" si="9"/>
        <v>ILE D'OR</v>
      </c>
      <c r="Q51" s="63" t="str">
        <f t="shared" si="11"/>
        <v>42-(ILE D'OR)</v>
      </c>
    </row>
    <row r="52" spans="1:23" ht="15">
      <c r="A52" s="65">
        <v>15</v>
      </c>
      <c r="B52" s="68">
        <v>28</v>
      </c>
      <c r="C52" s="63" t="str">
        <f t="shared" si="0"/>
        <v>SALOMON</v>
      </c>
      <c r="D52" s="63" t="str">
        <f t="shared" si="1"/>
        <v>Noé</v>
      </c>
      <c r="E52" s="63" t="str">
        <f t="shared" si="2"/>
        <v>SALOMON Noé</v>
      </c>
      <c r="F52" s="68">
        <f t="shared" si="3"/>
        <v>42.9</v>
      </c>
      <c r="G52" s="68" t="str">
        <f t="shared" si="4"/>
        <v>GUERANDE</v>
      </c>
      <c r="H52" s="68" t="str">
        <f t="shared" si="10"/>
        <v>42,9-(GUERANDE)</v>
      </c>
      <c r="I52" s="67"/>
      <c r="J52" s="65">
        <v>15</v>
      </c>
      <c r="K52" s="68">
        <v>30</v>
      </c>
      <c r="L52" s="63" t="str">
        <f t="shared" si="5"/>
        <v>FRANZOIA</v>
      </c>
      <c r="M52" s="63" t="str">
        <f t="shared" si="6"/>
        <v>Jules</v>
      </c>
      <c r="N52" s="63" t="str">
        <f t="shared" si="7"/>
        <v>FRANZOIA Jules</v>
      </c>
      <c r="O52" s="68">
        <f t="shared" si="8"/>
        <v>47.2</v>
      </c>
      <c r="P52" s="68" t="str">
        <f t="shared" si="9"/>
        <v>VIGNEUX</v>
      </c>
      <c r="Q52" s="63" t="str">
        <f t="shared" si="11"/>
        <v>47,2-(VIGNEUX)</v>
      </c>
    </row>
    <row r="53" spans="1:23" ht="15">
      <c r="A53" s="65">
        <v>16</v>
      </c>
      <c r="B53" s="68">
        <v>32</v>
      </c>
      <c r="C53" s="63">
        <f t="shared" si="0"/>
        <v>0</v>
      </c>
      <c r="D53" s="63">
        <f t="shared" si="1"/>
        <v>0</v>
      </c>
      <c r="E53" s="63" t="str">
        <f t="shared" si="2"/>
        <v>0 0</v>
      </c>
      <c r="F53" s="68">
        <f t="shared" si="3"/>
        <v>0</v>
      </c>
      <c r="G53" s="68">
        <f t="shared" si="4"/>
        <v>0</v>
      </c>
      <c r="H53" s="68" t="str">
        <f>F53&amp;"-"&amp;"("&amp;G53&amp;")"</f>
        <v>0-(0)</v>
      </c>
      <c r="I53" s="67"/>
      <c r="J53" s="65">
        <v>16</v>
      </c>
      <c r="K53" s="68">
        <v>31</v>
      </c>
      <c r="L53" s="63" t="str">
        <f t="shared" si="5"/>
        <v>OLIVIER</v>
      </c>
      <c r="M53" s="63" t="str">
        <f t="shared" si="6"/>
        <v>Briac</v>
      </c>
      <c r="N53" s="63" t="str">
        <f t="shared" si="7"/>
        <v>OLIVIER Briac</v>
      </c>
      <c r="O53" s="68">
        <f t="shared" si="8"/>
        <v>48.5</v>
      </c>
      <c r="P53" s="68" t="str">
        <f t="shared" si="9"/>
        <v>SARGE</v>
      </c>
      <c r="Q53" s="63" t="str">
        <f>O53&amp;"-"&amp;"("&amp;P53&amp;")"</f>
        <v>48,5-(SARGE)</v>
      </c>
    </row>
    <row r="54" spans="1:23">
      <c r="B54" s="5"/>
      <c r="C54" s="8"/>
      <c r="D54" s="3"/>
      <c r="E54" s="8"/>
      <c r="F54" s="2"/>
      <c r="G54" s="1"/>
      <c r="H54" s="4"/>
    </row>
    <row r="55" spans="1:23">
      <c r="B55" s="5"/>
      <c r="C55" s="8"/>
      <c r="D55" s="3"/>
      <c r="E55" s="8"/>
      <c r="F55" s="2"/>
      <c r="G55" s="1"/>
      <c r="H55" s="4"/>
      <c r="I55" s="1"/>
      <c r="L55" s="7"/>
      <c r="M55" s="1"/>
      <c r="V55" s="1" t="s">
        <v>83</v>
      </c>
      <c r="W55" s="1" t="s">
        <v>82</v>
      </c>
    </row>
  </sheetData>
  <autoFilter ref="J37:P53">
    <sortState ref="J38:P53">
      <sortCondition ref="O37:O53"/>
    </sortState>
  </autoFilter>
  <sortState ref="C3:H34">
    <sortCondition ref="F3:F34"/>
  </sortState>
  <mergeCells count="3">
    <mergeCell ref="B36:H36"/>
    <mergeCell ref="C1:H1"/>
    <mergeCell ref="K36:Q36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landscape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N52"/>
  <sheetViews>
    <sheetView showGridLines="0" view="pageLayout" zoomScale="50" zoomScaleNormal="50" zoomScalePageLayoutView="50" workbookViewId="0">
      <selection activeCell="T3" sqref="T3"/>
    </sheetView>
  </sheetViews>
  <sheetFormatPr baseColWidth="10" defaultRowHeight="23.25"/>
  <cols>
    <col min="1" max="1" width="11.42578125" style="26"/>
    <col min="2" max="3" width="15.7109375" style="19" customWidth="1"/>
    <col min="4" max="4" width="4.7109375" style="20" customWidth="1"/>
    <col min="5" max="5" width="2.7109375" style="19" customWidth="1"/>
    <col min="6" max="6" width="10.7109375" style="19" customWidth="1"/>
    <col min="7" max="7" width="5.7109375" style="21" customWidth="1"/>
    <col min="8" max="9" width="15.7109375" style="19" customWidth="1"/>
    <col min="10" max="10" width="3.7109375" style="22" customWidth="1"/>
    <col min="11" max="11" width="2.7109375" style="22" customWidth="1"/>
    <col min="12" max="12" width="10.7109375" style="19" customWidth="1"/>
    <col min="13" max="13" width="5.7109375" style="19" customWidth="1"/>
    <col min="14" max="15" width="15.7109375" style="19" customWidth="1"/>
    <col min="16" max="16" width="3.7109375" style="19" customWidth="1"/>
    <col min="17" max="17" width="2.7109375" style="19" customWidth="1"/>
    <col min="18" max="18" width="10.7109375" style="19" customWidth="1"/>
    <col min="19" max="19" width="7.7109375" style="21" customWidth="1"/>
    <col min="20" max="21" width="15.7109375" style="19" customWidth="1"/>
    <col min="22" max="22" width="3.7109375" style="19" customWidth="1"/>
    <col min="23" max="23" width="2.7109375" style="19" customWidth="1"/>
    <col min="24" max="24" width="10.7109375" style="19" customWidth="1"/>
    <col min="25" max="25" width="7.7109375" style="21" customWidth="1"/>
    <col min="26" max="27" width="15.7109375" style="19" customWidth="1"/>
    <col min="28" max="28" width="3.7109375" style="19" customWidth="1"/>
    <col min="29" max="29" width="2.7109375" style="19" customWidth="1"/>
    <col min="30" max="30" width="10.7109375" style="19" customWidth="1"/>
    <col min="31" max="31" width="7.7109375" style="21" customWidth="1"/>
    <col min="32" max="33" width="15.7109375" style="19" customWidth="1"/>
    <col min="34" max="34" width="3.7109375" style="19" customWidth="1"/>
    <col min="35" max="35" width="2.7109375" style="19" customWidth="1"/>
    <col min="36" max="36" width="10.7109375" style="59" customWidth="1"/>
    <col min="37" max="37" width="5.7109375" style="55" customWidth="1"/>
    <col min="38" max="39" width="15.7109375" style="19" customWidth="1"/>
    <col min="40" max="40" width="5.85546875" style="52" customWidth="1"/>
    <col min="41" max="138" width="11.42578125" style="19"/>
    <col min="139" max="140" width="15.7109375" style="19" customWidth="1"/>
    <col min="141" max="141" width="3.7109375" style="19" customWidth="1"/>
    <col min="142" max="142" width="2.7109375" style="19" customWidth="1"/>
    <col min="143" max="143" width="10.7109375" style="19" customWidth="1"/>
    <col min="144" max="144" width="5.7109375" style="19" customWidth="1"/>
    <col min="145" max="146" width="15.7109375" style="19" customWidth="1"/>
    <col min="147" max="147" width="3.7109375" style="19" customWidth="1"/>
    <col min="148" max="148" width="2.7109375" style="19" customWidth="1"/>
    <col min="149" max="149" width="10.7109375" style="19" customWidth="1"/>
    <col min="150" max="150" width="5.7109375" style="19" customWidth="1"/>
    <col min="151" max="152" width="15.7109375" style="19" customWidth="1"/>
    <col min="153" max="153" width="3.7109375" style="19" customWidth="1"/>
    <col min="154" max="154" width="2.7109375" style="19" customWidth="1"/>
    <col min="155" max="155" width="10.7109375" style="19" customWidth="1"/>
    <col min="156" max="156" width="7.7109375" style="19" customWidth="1"/>
    <col min="157" max="158" width="15.7109375" style="19" customWidth="1"/>
    <col min="159" max="159" width="3.7109375" style="19" customWidth="1"/>
    <col min="160" max="160" width="2.7109375" style="19" customWidth="1"/>
    <col min="161" max="161" width="10.7109375" style="19" customWidth="1"/>
    <col min="162" max="162" width="7.7109375" style="19" customWidth="1"/>
    <col min="163" max="164" width="15.7109375" style="19" customWidth="1"/>
    <col min="165" max="165" width="3.7109375" style="19" customWidth="1"/>
    <col min="166" max="166" width="2.7109375" style="19" customWidth="1"/>
    <col min="167" max="167" width="10.7109375" style="19" customWidth="1"/>
    <col min="168" max="168" width="7.7109375" style="19" customWidth="1"/>
    <col min="169" max="170" width="15.7109375" style="19" customWidth="1"/>
    <col min="171" max="171" width="3.7109375" style="19" customWidth="1"/>
    <col min="172" max="172" width="2.7109375" style="19" customWidth="1"/>
    <col min="173" max="173" width="10.7109375" style="19" customWidth="1"/>
    <col min="174" max="174" width="5.7109375" style="19" customWidth="1"/>
    <col min="175" max="176" width="15.7109375" style="19" customWidth="1"/>
    <col min="177" max="177" width="5.85546875" style="19" customWidth="1"/>
    <col min="178" max="394" width="11.42578125" style="19"/>
    <col min="395" max="396" width="15.7109375" style="19" customWidth="1"/>
    <col min="397" max="397" width="3.7109375" style="19" customWidth="1"/>
    <col min="398" max="398" width="2.7109375" style="19" customWidth="1"/>
    <col min="399" max="399" width="10.7109375" style="19" customWidth="1"/>
    <col min="400" max="400" width="5.7109375" style="19" customWidth="1"/>
    <col min="401" max="402" width="15.7109375" style="19" customWidth="1"/>
    <col min="403" max="403" width="3.7109375" style="19" customWidth="1"/>
    <col min="404" max="404" width="2.7109375" style="19" customWidth="1"/>
    <col min="405" max="405" width="10.7109375" style="19" customWidth="1"/>
    <col min="406" max="406" width="5.7109375" style="19" customWidth="1"/>
    <col min="407" max="408" width="15.7109375" style="19" customWidth="1"/>
    <col min="409" max="409" width="3.7109375" style="19" customWidth="1"/>
    <col min="410" max="410" width="2.7109375" style="19" customWidth="1"/>
    <col min="411" max="411" width="10.7109375" style="19" customWidth="1"/>
    <col min="412" max="412" width="7.7109375" style="19" customWidth="1"/>
    <col min="413" max="414" width="15.7109375" style="19" customWidth="1"/>
    <col min="415" max="415" width="3.7109375" style="19" customWidth="1"/>
    <col min="416" max="416" width="2.7109375" style="19" customWidth="1"/>
    <col min="417" max="417" width="10.7109375" style="19" customWidth="1"/>
    <col min="418" max="418" width="7.7109375" style="19" customWidth="1"/>
    <col min="419" max="420" width="15.7109375" style="19" customWidth="1"/>
    <col min="421" max="421" width="3.7109375" style="19" customWidth="1"/>
    <col min="422" max="422" width="2.7109375" style="19" customWidth="1"/>
    <col min="423" max="423" width="10.7109375" style="19" customWidth="1"/>
    <col min="424" max="424" width="7.7109375" style="19" customWidth="1"/>
    <col min="425" max="426" width="15.7109375" style="19" customWidth="1"/>
    <col min="427" max="427" width="3.7109375" style="19" customWidth="1"/>
    <col min="428" max="428" width="2.7109375" style="19" customWidth="1"/>
    <col min="429" max="429" width="10.7109375" style="19" customWidth="1"/>
    <col min="430" max="430" width="5.7109375" style="19" customWidth="1"/>
    <col min="431" max="432" width="15.7109375" style="19" customWidth="1"/>
    <col min="433" max="433" width="5.85546875" style="19" customWidth="1"/>
    <col min="434" max="650" width="11.42578125" style="19"/>
    <col min="651" max="652" width="15.7109375" style="19" customWidth="1"/>
    <col min="653" max="653" width="3.7109375" style="19" customWidth="1"/>
    <col min="654" max="654" width="2.7109375" style="19" customWidth="1"/>
    <col min="655" max="655" width="10.7109375" style="19" customWidth="1"/>
    <col min="656" max="656" width="5.7109375" style="19" customWidth="1"/>
    <col min="657" max="658" width="15.7109375" style="19" customWidth="1"/>
    <col min="659" max="659" width="3.7109375" style="19" customWidth="1"/>
    <col min="660" max="660" width="2.7109375" style="19" customWidth="1"/>
    <col min="661" max="661" width="10.7109375" style="19" customWidth="1"/>
    <col min="662" max="662" width="5.7109375" style="19" customWidth="1"/>
    <col min="663" max="664" width="15.7109375" style="19" customWidth="1"/>
    <col min="665" max="665" width="3.7109375" style="19" customWidth="1"/>
    <col min="666" max="666" width="2.7109375" style="19" customWidth="1"/>
    <col min="667" max="667" width="10.7109375" style="19" customWidth="1"/>
    <col min="668" max="668" width="7.7109375" style="19" customWidth="1"/>
    <col min="669" max="670" width="15.7109375" style="19" customWidth="1"/>
    <col min="671" max="671" width="3.7109375" style="19" customWidth="1"/>
    <col min="672" max="672" width="2.7109375" style="19" customWidth="1"/>
    <col min="673" max="673" width="10.7109375" style="19" customWidth="1"/>
    <col min="674" max="674" width="7.7109375" style="19" customWidth="1"/>
    <col min="675" max="676" width="15.7109375" style="19" customWidth="1"/>
    <col min="677" max="677" width="3.7109375" style="19" customWidth="1"/>
    <col min="678" max="678" width="2.7109375" style="19" customWidth="1"/>
    <col min="679" max="679" width="10.7109375" style="19" customWidth="1"/>
    <col min="680" max="680" width="7.7109375" style="19" customWidth="1"/>
    <col min="681" max="682" width="15.7109375" style="19" customWidth="1"/>
    <col min="683" max="683" width="3.7109375" style="19" customWidth="1"/>
    <col min="684" max="684" width="2.7109375" style="19" customWidth="1"/>
    <col min="685" max="685" width="10.7109375" style="19" customWidth="1"/>
    <col min="686" max="686" width="5.7109375" style="19" customWidth="1"/>
    <col min="687" max="688" width="15.7109375" style="19" customWidth="1"/>
    <col min="689" max="689" width="5.85546875" style="19" customWidth="1"/>
    <col min="690" max="906" width="11.42578125" style="19"/>
    <col min="907" max="908" width="15.7109375" style="19" customWidth="1"/>
    <col min="909" max="909" width="3.7109375" style="19" customWidth="1"/>
    <col min="910" max="910" width="2.7109375" style="19" customWidth="1"/>
    <col min="911" max="911" width="10.7109375" style="19" customWidth="1"/>
    <col min="912" max="912" width="5.7109375" style="19" customWidth="1"/>
    <col min="913" max="914" width="15.7109375" style="19" customWidth="1"/>
    <col min="915" max="915" width="3.7109375" style="19" customWidth="1"/>
    <col min="916" max="916" width="2.7109375" style="19" customWidth="1"/>
    <col min="917" max="917" width="10.7109375" style="19" customWidth="1"/>
    <col min="918" max="918" width="5.7109375" style="19" customWidth="1"/>
    <col min="919" max="920" width="15.7109375" style="19" customWidth="1"/>
    <col min="921" max="921" width="3.7109375" style="19" customWidth="1"/>
    <col min="922" max="922" width="2.7109375" style="19" customWidth="1"/>
    <col min="923" max="923" width="10.7109375" style="19" customWidth="1"/>
    <col min="924" max="924" width="7.7109375" style="19" customWidth="1"/>
    <col min="925" max="926" width="15.7109375" style="19" customWidth="1"/>
    <col min="927" max="927" width="3.7109375" style="19" customWidth="1"/>
    <col min="928" max="928" width="2.7109375" style="19" customWidth="1"/>
    <col min="929" max="929" width="10.7109375" style="19" customWidth="1"/>
    <col min="930" max="930" width="7.7109375" style="19" customWidth="1"/>
    <col min="931" max="932" width="15.7109375" style="19" customWidth="1"/>
    <col min="933" max="933" width="3.7109375" style="19" customWidth="1"/>
    <col min="934" max="934" width="2.7109375" style="19" customWidth="1"/>
    <col min="935" max="935" width="10.7109375" style="19" customWidth="1"/>
    <col min="936" max="936" width="7.7109375" style="19" customWidth="1"/>
    <col min="937" max="938" width="15.7109375" style="19" customWidth="1"/>
    <col min="939" max="939" width="3.7109375" style="19" customWidth="1"/>
    <col min="940" max="940" width="2.7109375" style="19" customWidth="1"/>
    <col min="941" max="941" width="10.7109375" style="19" customWidth="1"/>
    <col min="942" max="942" width="5.7109375" style="19" customWidth="1"/>
    <col min="943" max="944" width="15.7109375" style="19" customWidth="1"/>
    <col min="945" max="945" width="5.85546875" style="19" customWidth="1"/>
    <col min="946" max="1162" width="11.42578125" style="19"/>
    <col min="1163" max="1164" width="15.7109375" style="19" customWidth="1"/>
    <col min="1165" max="1165" width="3.7109375" style="19" customWidth="1"/>
    <col min="1166" max="1166" width="2.7109375" style="19" customWidth="1"/>
    <col min="1167" max="1167" width="10.7109375" style="19" customWidth="1"/>
    <col min="1168" max="1168" width="5.7109375" style="19" customWidth="1"/>
    <col min="1169" max="1170" width="15.7109375" style="19" customWidth="1"/>
    <col min="1171" max="1171" width="3.7109375" style="19" customWidth="1"/>
    <col min="1172" max="1172" width="2.7109375" style="19" customWidth="1"/>
    <col min="1173" max="1173" width="10.7109375" style="19" customWidth="1"/>
    <col min="1174" max="1174" width="5.7109375" style="19" customWidth="1"/>
    <col min="1175" max="1176" width="15.7109375" style="19" customWidth="1"/>
    <col min="1177" max="1177" width="3.7109375" style="19" customWidth="1"/>
    <col min="1178" max="1178" width="2.7109375" style="19" customWidth="1"/>
    <col min="1179" max="1179" width="10.7109375" style="19" customWidth="1"/>
    <col min="1180" max="1180" width="7.7109375" style="19" customWidth="1"/>
    <col min="1181" max="1182" width="15.7109375" style="19" customWidth="1"/>
    <col min="1183" max="1183" width="3.7109375" style="19" customWidth="1"/>
    <col min="1184" max="1184" width="2.7109375" style="19" customWidth="1"/>
    <col min="1185" max="1185" width="10.7109375" style="19" customWidth="1"/>
    <col min="1186" max="1186" width="7.7109375" style="19" customWidth="1"/>
    <col min="1187" max="1188" width="15.7109375" style="19" customWidth="1"/>
    <col min="1189" max="1189" width="3.7109375" style="19" customWidth="1"/>
    <col min="1190" max="1190" width="2.7109375" style="19" customWidth="1"/>
    <col min="1191" max="1191" width="10.7109375" style="19" customWidth="1"/>
    <col min="1192" max="1192" width="7.7109375" style="19" customWidth="1"/>
    <col min="1193" max="1194" width="15.7109375" style="19" customWidth="1"/>
    <col min="1195" max="1195" width="3.7109375" style="19" customWidth="1"/>
    <col min="1196" max="1196" width="2.7109375" style="19" customWidth="1"/>
    <col min="1197" max="1197" width="10.7109375" style="19" customWidth="1"/>
    <col min="1198" max="1198" width="5.7109375" style="19" customWidth="1"/>
    <col min="1199" max="1200" width="15.7109375" style="19" customWidth="1"/>
    <col min="1201" max="1201" width="5.85546875" style="19" customWidth="1"/>
    <col min="1202" max="1418" width="11.42578125" style="19"/>
    <col min="1419" max="1420" width="15.7109375" style="19" customWidth="1"/>
    <col min="1421" max="1421" width="3.7109375" style="19" customWidth="1"/>
    <col min="1422" max="1422" width="2.7109375" style="19" customWidth="1"/>
    <col min="1423" max="1423" width="10.7109375" style="19" customWidth="1"/>
    <col min="1424" max="1424" width="5.7109375" style="19" customWidth="1"/>
    <col min="1425" max="1426" width="15.7109375" style="19" customWidth="1"/>
    <col min="1427" max="1427" width="3.7109375" style="19" customWidth="1"/>
    <col min="1428" max="1428" width="2.7109375" style="19" customWidth="1"/>
    <col min="1429" max="1429" width="10.7109375" style="19" customWidth="1"/>
    <col min="1430" max="1430" width="5.7109375" style="19" customWidth="1"/>
    <col min="1431" max="1432" width="15.7109375" style="19" customWidth="1"/>
    <col min="1433" max="1433" width="3.7109375" style="19" customWidth="1"/>
    <col min="1434" max="1434" width="2.7109375" style="19" customWidth="1"/>
    <col min="1435" max="1435" width="10.7109375" style="19" customWidth="1"/>
    <col min="1436" max="1436" width="7.7109375" style="19" customWidth="1"/>
    <col min="1437" max="1438" width="15.7109375" style="19" customWidth="1"/>
    <col min="1439" max="1439" width="3.7109375" style="19" customWidth="1"/>
    <col min="1440" max="1440" width="2.7109375" style="19" customWidth="1"/>
    <col min="1441" max="1441" width="10.7109375" style="19" customWidth="1"/>
    <col min="1442" max="1442" width="7.7109375" style="19" customWidth="1"/>
    <col min="1443" max="1444" width="15.7109375" style="19" customWidth="1"/>
    <col min="1445" max="1445" width="3.7109375" style="19" customWidth="1"/>
    <col min="1446" max="1446" width="2.7109375" style="19" customWidth="1"/>
    <col min="1447" max="1447" width="10.7109375" style="19" customWidth="1"/>
    <col min="1448" max="1448" width="7.7109375" style="19" customWidth="1"/>
    <col min="1449" max="1450" width="15.7109375" style="19" customWidth="1"/>
    <col min="1451" max="1451" width="3.7109375" style="19" customWidth="1"/>
    <col min="1452" max="1452" width="2.7109375" style="19" customWidth="1"/>
    <col min="1453" max="1453" width="10.7109375" style="19" customWidth="1"/>
    <col min="1454" max="1454" width="5.7109375" style="19" customWidth="1"/>
    <col min="1455" max="1456" width="15.7109375" style="19" customWidth="1"/>
    <col min="1457" max="1457" width="5.85546875" style="19" customWidth="1"/>
    <col min="1458" max="1674" width="11.42578125" style="19"/>
    <col min="1675" max="1676" width="15.7109375" style="19" customWidth="1"/>
    <col min="1677" max="1677" width="3.7109375" style="19" customWidth="1"/>
    <col min="1678" max="1678" width="2.7109375" style="19" customWidth="1"/>
    <col min="1679" max="1679" width="10.7109375" style="19" customWidth="1"/>
    <col min="1680" max="1680" width="5.7109375" style="19" customWidth="1"/>
    <col min="1681" max="1682" width="15.7109375" style="19" customWidth="1"/>
    <col min="1683" max="1683" width="3.7109375" style="19" customWidth="1"/>
    <col min="1684" max="1684" width="2.7109375" style="19" customWidth="1"/>
    <col min="1685" max="1685" width="10.7109375" style="19" customWidth="1"/>
    <col min="1686" max="1686" width="5.7109375" style="19" customWidth="1"/>
    <col min="1687" max="1688" width="15.7109375" style="19" customWidth="1"/>
    <col min="1689" max="1689" width="3.7109375" style="19" customWidth="1"/>
    <col min="1690" max="1690" width="2.7109375" style="19" customWidth="1"/>
    <col min="1691" max="1691" width="10.7109375" style="19" customWidth="1"/>
    <col min="1692" max="1692" width="7.7109375" style="19" customWidth="1"/>
    <col min="1693" max="1694" width="15.7109375" style="19" customWidth="1"/>
    <col min="1695" max="1695" width="3.7109375" style="19" customWidth="1"/>
    <col min="1696" max="1696" width="2.7109375" style="19" customWidth="1"/>
    <col min="1697" max="1697" width="10.7109375" style="19" customWidth="1"/>
    <col min="1698" max="1698" width="7.7109375" style="19" customWidth="1"/>
    <col min="1699" max="1700" width="15.7109375" style="19" customWidth="1"/>
    <col min="1701" max="1701" width="3.7109375" style="19" customWidth="1"/>
    <col min="1702" max="1702" width="2.7109375" style="19" customWidth="1"/>
    <col min="1703" max="1703" width="10.7109375" style="19" customWidth="1"/>
    <col min="1704" max="1704" width="7.7109375" style="19" customWidth="1"/>
    <col min="1705" max="1706" width="15.7109375" style="19" customWidth="1"/>
    <col min="1707" max="1707" width="3.7109375" style="19" customWidth="1"/>
    <col min="1708" max="1708" width="2.7109375" style="19" customWidth="1"/>
    <col min="1709" max="1709" width="10.7109375" style="19" customWidth="1"/>
    <col min="1710" max="1710" width="5.7109375" style="19" customWidth="1"/>
    <col min="1711" max="1712" width="15.7109375" style="19" customWidth="1"/>
    <col min="1713" max="1713" width="5.85546875" style="19" customWidth="1"/>
    <col min="1714" max="1930" width="11.42578125" style="19"/>
    <col min="1931" max="1932" width="15.7109375" style="19" customWidth="1"/>
    <col min="1933" max="1933" width="3.7109375" style="19" customWidth="1"/>
    <col min="1934" max="1934" width="2.7109375" style="19" customWidth="1"/>
    <col min="1935" max="1935" width="10.7109375" style="19" customWidth="1"/>
    <col min="1936" max="1936" width="5.7109375" style="19" customWidth="1"/>
    <col min="1937" max="1938" width="15.7109375" style="19" customWidth="1"/>
    <col min="1939" max="1939" width="3.7109375" style="19" customWidth="1"/>
    <col min="1940" max="1940" width="2.7109375" style="19" customWidth="1"/>
    <col min="1941" max="1941" width="10.7109375" style="19" customWidth="1"/>
    <col min="1942" max="1942" width="5.7109375" style="19" customWidth="1"/>
    <col min="1943" max="1944" width="15.7109375" style="19" customWidth="1"/>
    <col min="1945" max="1945" width="3.7109375" style="19" customWidth="1"/>
    <col min="1946" max="1946" width="2.7109375" style="19" customWidth="1"/>
    <col min="1947" max="1947" width="10.7109375" style="19" customWidth="1"/>
    <col min="1948" max="1948" width="7.7109375" style="19" customWidth="1"/>
    <col min="1949" max="1950" width="15.7109375" style="19" customWidth="1"/>
    <col min="1951" max="1951" width="3.7109375" style="19" customWidth="1"/>
    <col min="1952" max="1952" width="2.7109375" style="19" customWidth="1"/>
    <col min="1953" max="1953" width="10.7109375" style="19" customWidth="1"/>
    <col min="1954" max="1954" width="7.7109375" style="19" customWidth="1"/>
    <col min="1955" max="1956" width="15.7109375" style="19" customWidth="1"/>
    <col min="1957" max="1957" width="3.7109375" style="19" customWidth="1"/>
    <col min="1958" max="1958" width="2.7109375" style="19" customWidth="1"/>
    <col min="1959" max="1959" width="10.7109375" style="19" customWidth="1"/>
    <col min="1960" max="1960" width="7.7109375" style="19" customWidth="1"/>
    <col min="1961" max="1962" width="15.7109375" style="19" customWidth="1"/>
    <col min="1963" max="1963" width="3.7109375" style="19" customWidth="1"/>
    <col min="1964" max="1964" width="2.7109375" style="19" customWidth="1"/>
    <col min="1965" max="1965" width="10.7109375" style="19" customWidth="1"/>
    <col min="1966" max="1966" width="5.7109375" style="19" customWidth="1"/>
    <col min="1967" max="1968" width="15.7109375" style="19" customWidth="1"/>
    <col min="1969" max="1969" width="5.85546875" style="19" customWidth="1"/>
    <col min="1970" max="2186" width="11.42578125" style="19"/>
    <col min="2187" max="2188" width="15.7109375" style="19" customWidth="1"/>
    <col min="2189" max="2189" width="3.7109375" style="19" customWidth="1"/>
    <col min="2190" max="2190" width="2.7109375" style="19" customWidth="1"/>
    <col min="2191" max="2191" width="10.7109375" style="19" customWidth="1"/>
    <col min="2192" max="2192" width="5.7109375" style="19" customWidth="1"/>
    <col min="2193" max="2194" width="15.7109375" style="19" customWidth="1"/>
    <col min="2195" max="2195" width="3.7109375" style="19" customWidth="1"/>
    <col min="2196" max="2196" width="2.7109375" style="19" customWidth="1"/>
    <col min="2197" max="2197" width="10.7109375" style="19" customWidth="1"/>
    <col min="2198" max="2198" width="5.7109375" style="19" customWidth="1"/>
    <col min="2199" max="2200" width="15.7109375" style="19" customWidth="1"/>
    <col min="2201" max="2201" width="3.7109375" style="19" customWidth="1"/>
    <col min="2202" max="2202" width="2.7109375" style="19" customWidth="1"/>
    <col min="2203" max="2203" width="10.7109375" style="19" customWidth="1"/>
    <col min="2204" max="2204" width="7.7109375" style="19" customWidth="1"/>
    <col min="2205" max="2206" width="15.7109375" style="19" customWidth="1"/>
    <col min="2207" max="2207" width="3.7109375" style="19" customWidth="1"/>
    <col min="2208" max="2208" width="2.7109375" style="19" customWidth="1"/>
    <col min="2209" max="2209" width="10.7109375" style="19" customWidth="1"/>
    <col min="2210" max="2210" width="7.7109375" style="19" customWidth="1"/>
    <col min="2211" max="2212" width="15.7109375" style="19" customWidth="1"/>
    <col min="2213" max="2213" width="3.7109375" style="19" customWidth="1"/>
    <col min="2214" max="2214" width="2.7109375" style="19" customWidth="1"/>
    <col min="2215" max="2215" width="10.7109375" style="19" customWidth="1"/>
    <col min="2216" max="2216" width="7.7109375" style="19" customWidth="1"/>
    <col min="2217" max="2218" width="15.7109375" style="19" customWidth="1"/>
    <col min="2219" max="2219" width="3.7109375" style="19" customWidth="1"/>
    <col min="2220" max="2220" width="2.7109375" style="19" customWidth="1"/>
    <col min="2221" max="2221" width="10.7109375" style="19" customWidth="1"/>
    <col min="2222" max="2222" width="5.7109375" style="19" customWidth="1"/>
    <col min="2223" max="2224" width="15.7109375" style="19" customWidth="1"/>
    <col min="2225" max="2225" width="5.85546875" style="19" customWidth="1"/>
    <col min="2226" max="2442" width="11.42578125" style="19"/>
    <col min="2443" max="2444" width="15.7109375" style="19" customWidth="1"/>
    <col min="2445" max="2445" width="3.7109375" style="19" customWidth="1"/>
    <col min="2446" max="2446" width="2.7109375" style="19" customWidth="1"/>
    <col min="2447" max="2447" width="10.7109375" style="19" customWidth="1"/>
    <col min="2448" max="2448" width="5.7109375" style="19" customWidth="1"/>
    <col min="2449" max="2450" width="15.7109375" style="19" customWidth="1"/>
    <col min="2451" max="2451" width="3.7109375" style="19" customWidth="1"/>
    <col min="2452" max="2452" width="2.7109375" style="19" customWidth="1"/>
    <col min="2453" max="2453" width="10.7109375" style="19" customWidth="1"/>
    <col min="2454" max="2454" width="5.7109375" style="19" customWidth="1"/>
    <col min="2455" max="2456" width="15.7109375" style="19" customWidth="1"/>
    <col min="2457" max="2457" width="3.7109375" style="19" customWidth="1"/>
    <col min="2458" max="2458" width="2.7109375" style="19" customWidth="1"/>
    <col min="2459" max="2459" width="10.7109375" style="19" customWidth="1"/>
    <col min="2460" max="2460" width="7.7109375" style="19" customWidth="1"/>
    <col min="2461" max="2462" width="15.7109375" style="19" customWidth="1"/>
    <col min="2463" max="2463" width="3.7109375" style="19" customWidth="1"/>
    <col min="2464" max="2464" width="2.7109375" style="19" customWidth="1"/>
    <col min="2465" max="2465" width="10.7109375" style="19" customWidth="1"/>
    <col min="2466" max="2466" width="7.7109375" style="19" customWidth="1"/>
    <col min="2467" max="2468" width="15.7109375" style="19" customWidth="1"/>
    <col min="2469" max="2469" width="3.7109375" style="19" customWidth="1"/>
    <col min="2470" max="2470" width="2.7109375" style="19" customWidth="1"/>
    <col min="2471" max="2471" width="10.7109375" style="19" customWidth="1"/>
    <col min="2472" max="2472" width="7.7109375" style="19" customWidth="1"/>
    <col min="2473" max="2474" width="15.7109375" style="19" customWidth="1"/>
    <col min="2475" max="2475" width="3.7109375" style="19" customWidth="1"/>
    <col min="2476" max="2476" width="2.7109375" style="19" customWidth="1"/>
    <col min="2477" max="2477" width="10.7109375" style="19" customWidth="1"/>
    <col min="2478" max="2478" width="5.7109375" style="19" customWidth="1"/>
    <col min="2479" max="2480" width="15.7109375" style="19" customWidth="1"/>
    <col min="2481" max="2481" width="5.85546875" style="19" customWidth="1"/>
    <col min="2482" max="2698" width="11.42578125" style="19"/>
    <col min="2699" max="2700" width="15.7109375" style="19" customWidth="1"/>
    <col min="2701" max="2701" width="3.7109375" style="19" customWidth="1"/>
    <col min="2702" max="2702" width="2.7109375" style="19" customWidth="1"/>
    <col min="2703" max="2703" width="10.7109375" style="19" customWidth="1"/>
    <col min="2704" max="2704" width="5.7109375" style="19" customWidth="1"/>
    <col min="2705" max="2706" width="15.7109375" style="19" customWidth="1"/>
    <col min="2707" max="2707" width="3.7109375" style="19" customWidth="1"/>
    <col min="2708" max="2708" width="2.7109375" style="19" customWidth="1"/>
    <col min="2709" max="2709" width="10.7109375" style="19" customWidth="1"/>
    <col min="2710" max="2710" width="5.7109375" style="19" customWidth="1"/>
    <col min="2711" max="2712" width="15.7109375" style="19" customWidth="1"/>
    <col min="2713" max="2713" width="3.7109375" style="19" customWidth="1"/>
    <col min="2714" max="2714" width="2.7109375" style="19" customWidth="1"/>
    <col min="2715" max="2715" width="10.7109375" style="19" customWidth="1"/>
    <col min="2716" max="2716" width="7.7109375" style="19" customWidth="1"/>
    <col min="2717" max="2718" width="15.7109375" style="19" customWidth="1"/>
    <col min="2719" max="2719" width="3.7109375" style="19" customWidth="1"/>
    <col min="2720" max="2720" width="2.7109375" style="19" customWidth="1"/>
    <col min="2721" max="2721" width="10.7109375" style="19" customWidth="1"/>
    <col min="2722" max="2722" width="7.7109375" style="19" customWidth="1"/>
    <col min="2723" max="2724" width="15.7109375" style="19" customWidth="1"/>
    <col min="2725" max="2725" width="3.7109375" style="19" customWidth="1"/>
    <col min="2726" max="2726" width="2.7109375" style="19" customWidth="1"/>
    <col min="2727" max="2727" width="10.7109375" style="19" customWidth="1"/>
    <col min="2728" max="2728" width="7.7109375" style="19" customWidth="1"/>
    <col min="2729" max="2730" width="15.7109375" style="19" customWidth="1"/>
    <col min="2731" max="2731" width="3.7109375" style="19" customWidth="1"/>
    <col min="2732" max="2732" width="2.7109375" style="19" customWidth="1"/>
    <col min="2733" max="2733" width="10.7109375" style="19" customWidth="1"/>
    <col min="2734" max="2734" width="5.7109375" style="19" customWidth="1"/>
    <col min="2735" max="2736" width="15.7109375" style="19" customWidth="1"/>
    <col min="2737" max="2737" width="5.85546875" style="19" customWidth="1"/>
    <col min="2738" max="2954" width="11.42578125" style="19"/>
    <col min="2955" max="2956" width="15.7109375" style="19" customWidth="1"/>
    <col min="2957" max="2957" width="3.7109375" style="19" customWidth="1"/>
    <col min="2958" max="2958" width="2.7109375" style="19" customWidth="1"/>
    <col min="2959" max="2959" width="10.7109375" style="19" customWidth="1"/>
    <col min="2960" max="2960" width="5.7109375" style="19" customWidth="1"/>
    <col min="2961" max="2962" width="15.7109375" style="19" customWidth="1"/>
    <col min="2963" max="2963" width="3.7109375" style="19" customWidth="1"/>
    <col min="2964" max="2964" width="2.7109375" style="19" customWidth="1"/>
    <col min="2965" max="2965" width="10.7109375" style="19" customWidth="1"/>
    <col min="2966" max="2966" width="5.7109375" style="19" customWidth="1"/>
    <col min="2967" max="2968" width="15.7109375" style="19" customWidth="1"/>
    <col min="2969" max="2969" width="3.7109375" style="19" customWidth="1"/>
    <col min="2970" max="2970" width="2.7109375" style="19" customWidth="1"/>
    <col min="2971" max="2971" width="10.7109375" style="19" customWidth="1"/>
    <col min="2972" max="2972" width="7.7109375" style="19" customWidth="1"/>
    <col min="2973" max="2974" width="15.7109375" style="19" customWidth="1"/>
    <col min="2975" max="2975" width="3.7109375" style="19" customWidth="1"/>
    <col min="2976" max="2976" width="2.7109375" style="19" customWidth="1"/>
    <col min="2977" max="2977" width="10.7109375" style="19" customWidth="1"/>
    <col min="2978" max="2978" width="7.7109375" style="19" customWidth="1"/>
    <col min="2979" max="2980" width="15.7109375" style="19" customWidth="1"/>
    <col min="2981" max="2981" width="3.7109375" style="19" customWidth="1"/>
    <col min="2982" max="2982" width="2.7109375" style="19" customWidth="1"/>
    <col min="2983" max="2983" width="10.7109375" style="19" customWidth="1"/>
    <col min="2984" max="2984" width="7.7109375" style="19" customWidth="1"/>
    <col min="2985" max="2986" width="15.7109375" style="19" customWidth="1"/>
    <col min="2987" max="2987" width="3.7109375" style="19" customWidth="1"/>
    <col min="2988" max="2988" width="2.7109375" style="19" customWidth="1"/>
    <col min="2989" max="2989" width="10.7109375" style="19" customWidth="1"/>
    <col min="2990" max="2990" width="5.7109375" style="19" customWidth="1"/>
    <col min="2991" max="2992" width="15.7109375" style="19" customWidth="1"/>
    <col min="2993" max="2993" width="5.85546875" style="19" customWidth="1"/>
    <col min="2994" max="3210" width="11.42578125" style="19"/>
    <col min="3211" max="3212" width="15.7109375" style="19" customWidth="1"/>
    <col min="3213" max="3213" width="3.7109375" style="19" customWidth="1"/>
    <col min="3214" max="3214" width="2.7109375" style="19" customWidth="1"/>
    <col min="3215" max="3215" width="10.7109375" style="19" customWidth="1"/>
    <col min="3216" max="3216" width="5.7109375" style="19" customWidth="1"/>
    <col min="3217" max="3218" width="15.7109375" style="19" customWidth="1"/>
    <col min="3219" max="3219" width="3.7109375" style="19" customWidth="1"/>
    <col min="3220" max="3220" width="2.7109375" style="19" customWidth="1"/>
    <col min="3221" max="3221" width="10.7109375" style="19" customWidth="1"/>
    <col min="3222" max="3222" width="5.7109375" style="19" customWidth="1"/>
    <col min="3223" max="3224" width="15.7109375" style="19" customWidth="1"/>
    <col min="3225" max="3225" width="3.7109375" style="19" customWidth="1"/>
    <col min="3226" max="3226" width="2.7109375" style="19" customWidth="1"/>
    <col min="3227" max="3227" width="10.7109375" style="19" customWidth="1"/>
    <col min="3228" max="3228" width="7.7109375" style="19" customWidth="1"/>
    <col min="3229" max="3230" width="15.7109375" style="19" customWidth="1"/>
    <col min="3231" max="3231" width="3.7109375" style="19" customWidth="1"/>
    <col min="3232" max="3232" width="2.7109375" style="19" customWidth="1"/>
    <col min="3233" max="3233" width="10.7109375" style="19" customWidth="1"/>
    <col min="3234" max="3234" width="7.7109375" style="19" customWidth="1"/>
    <col min="3235" max="3236" width="15.7109375" style="19" customWidth="1"/>
    <col min="3237" max="3237" width="3.7109375" style="19" customWidth="1"/>
    <col min="3238" max="3238" width="2.7109375" style="19" customWidth="1"/>
    <col min="3239" max="3239" width="10.7109375" style="19" customWidth="1"/>
    <col min="3240" max="3240" width="7.7109375" style="19" customWidth="1"/>
    <col min="3241" max="3242" width="15.7109375" style="19" customWidth="1"/>
    <col min="3243" max="3243" width="3.7109375" style="19" customWidth="1"/>
    <col min="3244" max="3244" width="2.7109375" style="19" customWidth="1"/>
    <col min="3245" max="3245" width="10.7109375" style="19" customWidth="1"/>
    <col min="3246" max="3246" width="5.7109375" style="19" customWidth="1"/>
    <col min="3247" max="3248" width="15.7109375" style="19" customWidth="1"/>
    <col min="3249" max="3249" width="5.85546875" style="19" customWidth="1"/>
    <col min="3250" max="3466" width="11.42578125" style="19"/>
    <col min="3467" max="3468" width="15.7109375" style="19" customWidth="1"/>
    <col min="3469" max="3469" width="3.7109375" style="19" customWidth="1"/>
    <col min="3470" max="3470" width="2.7109375" style="19" customWidth="1"/>
    <col min="3471" max="3471" width="10.7109375" style="19" customWidth="1"/>
    <col min="3472" max="3472" width="5.7109375" style="19" customWidth="1"/>
    <col min="3473" max="3474" width="15.7109375" style="19" customWidth="1"/>
    <col min="3475" max="3475" width="3.7109375" style="19" customWidth="1"/>
    <col min="3476" max="3476" width="2.7109375" style="19" customWidth="1"/>
    <col min="3477" max="3477" width="10.7109375" style="19" customWidth="1"/>
    <col min="3478" max="3478" width="5.7109375" style="19" customWidth="1"/>
    <col min="3479" max="3480" width="15.7109375" style="19" customWidth="1"/>
    <col min="3481" max="3481" width="3.7109375" style="19" customWidth="1"/>
    <col min="3482" max="3482" width="2.7109375" style="19" customWidth="1"/>
    <col min="3483" max="3483" width="10.7109375" style="19" customWidth="1"/>
    <col min="3484" max="3484" width="7.7109375" style="19" customWidth="1"/>
    <col min="3485" max="3486" width="15.7109375" style="19" customWidth="1"/>
    <col min="3487" max="3487" width="3.7109375" style="19" customWidth="1"/>
    <col min="3488" max="3488" width="2.7109375" style="19" customWidth="1"/>
    <col min="3489" max="3489" width="10.7109375" style="19" customWidth="1"/>
    <col min="3490" max="3490" width="7.7109375" style="19" customWidth="1"/>
    <col min="3491" max="3492" width="15.7109375" style="19" customWidth="1"/>
    <col min="3493" max="3493" width="3.7109375" style="19" customWidth="1"/>
    <col min="3494" max="3494" width="2.7109375" style="19" customWidth="1"/>
    <col min="3495" max="3495" width="10.7109375" style="19" customWidth="1"/>
    <col min="3496" max="3496" width="7.7109375" style="19" customWidth="1"/>
    <col min="3497" max="3498" width="15.7109375" style="19" customWidth="1"/>
    <col min="3499" max="3499" width="3.7109375" style="19" customWidth="1"/>
    <col min="3500" max="3500" width="2.7109375" style="19" customWidth="1"/>
    <col min="3501" max="3501" width="10.7109375" style="19" customWidth="1"/>
    <col min="3502" max="3502" width="5.7109375" style="19" customWidth="1"/>
    <col min="3503" max="3504" width="15.7109375" style="19" customWidth="1"/>
    <col min="3505" max="3505" width="5.85546875" style="19" customWidth="1"/>
    <col min="3506" max="3722" width="11.42578125" style="19"/>
    <col min="3723" max="3724" width="15.7109375" style="19" customWidth="1"/>
    <col min="3725" max="3725" width="3.7109375" style="19" customWidth="1"/>
    <col min="3726" max="3726" width="2.7109375" style="19" customWidth="1"/>
    <col min="3727" max="3727" width="10.7109375" style="19" customWidth="1"/>
    <col min="3728" max="3728" width="5.7109375" style="19" customWidth="1"/>
    <col min="3729" max="3730" width="15.7109375" style="19" customWidth="1"/>
    <col min="3731" max="3731" width="3.7109375" style="19" customWidth="1"/>
    <col min="3732" max="3732" width="2.7109375" style="19" customWidth="1"/>
    <col min="3733" max="3733" width="10.7109375" style="19" customWidth="1"/>
    <col min="3734" max="3734" width="5.7109375" style="19" customWidth="1"/>
    <col min="3735" max="3736" width="15.7109375" style="19" customWidth="1"/>
    <col min="3737" max="3737" width="3.7109375" style="19" customWidth="1"/>
    <col min="3738" max="3738" width="2.7109375" style="19" customWidth="1"/>
    <col min="3739" max="3739" width="10.7109375" style="19" customWidth="1"/>
    <col min="3740" max="3740" width="7.7109375" style="19" customWidth="1"/>
    <col min="3741" max="3742" width="15.7109375" style="19" customWidth="1"/>
    <col min="3743" max="3743" width="3.7109375" style="19" customWidth="1"/>
    <col min="3744" max="3744" width="2.7109375" style="19" customWidth="1"/>
    <col min="3745" max="3745" width="10.7109375" style="19" customWidth="1"/>
    <col min="3746" max="3746" width="7.7109375" style="19" customWidth="1"/>
    <col min="3747" max="3748" width="15.7109375" style="19" customWidth="1"/>
    <col min="3749" max="3749" width="3.7109375" style="19" customWidth="1"/>
    <col min="3750" max="3750" width="2.7109375" style="19" customWidth="1"/>
    <col min="3751" max="3751" width="10.7109375" style="19" customWidth="1"/>
    <col min="3752" max="3752" width="7.7109375" style="19" customWidth="1"/>
    <col min="3753" max="3754" width="15.7109375" style="19" customWidth="1"/>
    <col min="3755" max="3755" width="3.7109375" style="19" customWidth="1"/>
    <col min="3756" max="3756" width="2.7109375" style="19" customWidth="1"/>
    <col min="3757" max="3757" width="10.7109375" style="19" customWidth="1"/>
    <col min="3758" max="3758" width="5.7109375" style="19" customWidth="1"/>
    <col min="3759" max="3760" width="15.7109375" style="19" customWidth="1"/>
    <col min="3761" max="3761" width="5.85546875" style="19" customWidth="1"/>
    <col min="3762" max="3978" width="11.42578125" style="19"/>
    <col min="3979" max="3980" width="15.7109375" style="19" customWidth="1"/>
    <col min="3981" max="3981" width="3.7109375" style="19" customWidth="1"/>
    <col min="3982" max="3982" width="2.7109375" style="19" customWidth="1"/>
    <col min="3983" max="3983" width="10.7109375" style="19" customWidth="1"/>
    <col min="3984" max="3984" width="5.7109375" style="19" customWidth="1"/>
    <col min="3985" max="3986" width="15.7109375" style="19" customWidth="1"/>
    <col min="3987" max="3987" width="3.7109375" style="19" customWidth="1"/>
    <col min="3988" max="3988" width="2.7109375" style="19" customWidth="1"/>
    <col min="3989" max="3989" width="10.7109375" style="19" customWidth="1"/>
    <col min="3990" max="3990" width="5.7109375" style="19" customWidth="1"/>
    <col min="3991" max="3992" width="15.7109375" style="19" customWidth="1"/>
    <col min="3993" max="3993" width="3.7109375" style="19" customWidth="1"/>
    <col min="3994" max="3994" width="2.7109375" style="19" customWidth="1"/>
    <col min="3995" max="3995" width="10.7109375" style="19" customWidth="1"/>
    <col min="3996" max="3996" width="7.7109375" style="19" customWidth="1"/>
    <col min="3997" max="3998" width="15.7109375" style="19" customWidth="1"/>
    <col min="3999" max="3999" width="3.7109375" style="19" customWidth="1"/>
    <col min="4000" max="4000" width="2.7109375" style="19" customWidth="1"/>
    <col min="4001" max="4001" width="10.7109375" style="19" customWidth="1"/>
    <col min="4002" max="4002" width="7.7109375" style="19" customWidth="1"/>
    <col min="4003" max="4004" width="15.7109375" style="19" customWidth="1"/>
    <col min="4005" max="4005" width="3.7109375" style="19" customWidth="1"/>
    <col min="4006" max="4006" width="2.7109375" style="19" customWidth="1"/>
    <col min="4007" max="4007" width="10.7109375" style="19" customWidth="1"/>
    <col min="4008" max="4008" width="7.7109375" style="19" customWidth="1"/>
    <col min="4009" max="4010" width="15.7109375" style="19" customWidth="1"/>
    <col min="4011" max="4011" width="3.7109375" style="19" customWidth="1"/>
    <col min="4012" max="4012" width="2.7109375" style="19" customWidth="1"/>
    <col min="4013" max="4013" width="10.7109375" style="19" customWidth="1"/>
    <col min="4014" max="4014" width="5.7109375" style="19" customWidth="1"/>
    <col min="4015" max="4016" width="15.7109375" style="19" customWidth="1"/>
    <col min="4017" max="4017" width="5.85546875" style="19" customWidth="1"/>
    <col min="4018" max="4234" width="11.42578125" style="19"/>
    <col min="4235" max="4236" width="15.7109375" style="19" customWidth="1"/>
    <col min="4237" max="4237" width="3.7109375" style="19" customWidth="1"/>
    <col min="4238" max="4238" width="2.7109375" style="19" customWidth="1"/>
    <col min="4239" max="4239" width="10.7109375" style="19" customWidth="1"/>
    <col min="4240" max="4240" width="5.7109375" style="19" customWidth="1"/>
    <col min="4241" max="4242" width="15.7109375" style="19" customWidth="1"/>
    <col min="4243" max="4243" width="3.7109375" style="19" customWidth="1"/>
    <col min="4244" max="4244" width="2.7109375" style="19" customWidth="1"/>
    <col min="4245" max="4245" width="10.7109375" style="19" customWidth="1"/>
    <col min="4246" max="4246" width="5.7109375" style="19" customWidth="1"/>
    <col min="4247" max="4248" width="15.7109375" style="19" customWidth="1"/>
    <col min="4249" max="4249" width="3.7109375" style="19" customWidth="1"/>
    <col min="4250" max="4250" width="2.7109375" style="19" customWidth="1"/>
    <col min="4251" max="4251" width="10.7109375" style="19" customWidth="1"/>
    <col min="4252" max="4252" width="7.7109375" style="19" customWidth="1"/>
    <col min="4253" max="4254" width="15.7109375" style="19" customWidth="1"/>
    <col min="4255" max="4255" width="3.7109375" style="19" customWidth="1"/>
    <col min="4256" max="4256" width="2.7109375" style="19" customWidth="1"/>
    <col min="4257" max="4257" width="10.7109375" style="19" customWidth="1"/>
    <col min="4258" max="4258" width="7.7109375" style="19" customWidth="1"/>
    <col min="4259" max="4260" width="15.7109375" style="19" customWidth="1"/>
    <col min="4261" max="4261" width="3.7109375" style="19" customWidth="1"/>
    <col min="4262" max="4262" width="2.7109375" style="19" customWidth="1"/>
    <col min="4263" max="4263" width="10.7109375" style="19" customWidth="1"/>
    <col min="4264" max="4264" width="7.7109375" style="19" customWidth="1"/>
    <col min="4265" max="4266" width="15.7109375" style="19" customWidth="1"/>
    <col min="4267" max="4267" width="3.7109375" style="19" customWidth="1"/>
    <col min="4268" max="4268" width="2.7109375" style="19" customWidth="1"/>
    <col min="4269" max="4269" width="10.7109375" style="19" customWidth="1"/>
    <col min="4270" max="4270" width="5.7109375" style="19" customWidth="1"/>
    <col min="4271" max="4272" width="15.7109375" style="19" customWidth="1"/>
    <col min="4273" max="4273" width="5.85546875" style="19" customWidth="1"/>
    <col min="4274" max="4490" width="11.42578125" style="19"/>
    <col min="4491" max="4492" width="15.7109375" style="19" customWidth="1"/>
    <col min="4493" max="4493" width="3.7109375" style="19" customWidth="1"/>
    <col min="4494" max="4494" width="2.7109375" style="19" customWidth="1"/>
    <col min="4495" max="4495" width="10.7109375" style="19" customWidth="1"/>
    <col min="4496" max="4496" width="5.7109375" style="19" customWidth="1"/>
    <col min="4497" max="4498" width="15.7109375" style="19" customWidth="1"/>
    <col min="4499" max="4499" width="3.7109375" style="19" customWidth="1"/>
    <col min="4500" max="4500" width="2.7109375" style="19" customWidth="1"/>
    <col min="4501" max="4501" width="10.7109375" style="19" customWidth="1"/>
    <col min="4502" max="4502" width="5.7109375" style="19" customWidth="1"/>
    <col min="4503" max="4504" width="15.7109375" style="19" customWidth="1"/>
    <col min="4505" max="4505" width="3.7109375" style="19" customWidth="1"/>
    <col min="4506" max="4506" width="2.7109375" style="19" customWidth="1"/>
    <col min="4507" max="4507" width="10.7109375" style="19" customWidth="1"/>
    <col min="4508" max="4508" width="7.7109375" style="19" customWidth="1"/>
    <col min="4509" max="4510" width="15.7109375" style="19" customWidth="1"/>
    <col min="4511" max="4511" width="3.7109375" style="19" customWidth="1"/>
    <col min="4512" max="4512" width="2.7109375" style="19" customWidth="1"/>
    <col min="4513" max="4513" width="10.7109375" style="19" customWidth="1"/>
    <col min="4514" max="4514" width="7.7109375" style="19" customWidth="1"/>
    <col min="4515" max="4516" width="15.7109375" style="19" customWidth="1"/>
    <col min="4517" max="4517" width="3.7109375" style="19" customWidth="1"/>
    <col min="4518" max="4518" width="2.7109375" style="19" customWidth="1"/>
    <col min="4519" max="4519" width="10.7109375" style="19" customWidth="1"/>
    <col min="4520" max="4520" width="7.7109375" style="19" customWidth="1"/>
    <col min="4521" max="4522" width="15.7109375" style="19" customWidth="1"/>
    <col min="4523" max="4523" width="3.7109375" style="19" customWidth="1"/>
    <col min="4524" max="4524" width="2.7109375" style="19" customWidth="1"/>
    <col min="4525" max="4525" width="10.7109375" style="19" customWidth="1"/>
    <col min="4526" max="4526" width="5.7109375" style="19" customWidth="1"/>
    <col min="4527" max="4528" width="15.7109375" style="19" customWidth="1"/>
    <col min="4529" max="4529" width="5.85546875" style="19" customWidth="1"/>
    <col min="4530" max="4746" width="11.42578125" style="19"/>
    <col min="4747" max="4748" width="15.7109375" style="19" customWidth="1"/>
    <col min="4749" max="4749" width="3.7109375" style="19" customWidth="1"/>
    <col min="4750" max="4750" width="2.7109375" style="19" customWidth="1"/>
    <col min="4751" max="4751" width="10.7109375" style="19" customWidth="1"/>
    <col min="4752" max="4752" width="5.7109375" style="19" customWidth="1"/>
    <col min="4753" max="4754" width="15.7109375" style="19" customWidth="1"/>
    <col min="4755" max="4755" width="3.7109375" style="19" customWidth="1"/>
    <col min="4756" max="4756" width="2.7109375" style="19" customWidth="1"/>
    <col min="4757" max="4757" width="10.7109375" style="19" customWidth="1"/>
    <col min="4758" max="4758" width="5.7109375" style="19" customWidth="1"/>
    <col min="4759" max="4760" width="15.7109375" style="19" customWidth="1"/>
    <col min="4761" max="4761" width="3.7109375" style="19" customWidth="1"/>
    <col min="4762" max="4762" width="2.7109375" style="19" customWidth="1"/>
    <col min="4763" max="4763" width="10.7109375" style="19" customWidth="1"/>
    <col min="4764" max="4764" width="7.7109375" style="19" customWidth="1"/>
    <col min="4765" max="4766" width="15.7109375" style="19" customWidth="1"/>
    <col min="4767" max="4767" width="3.7109375" style="19" customWidth="1"/>
    <col min="4768" max="4768" width="2.7109375" style="19" customWidth="1"/>
    <col min="4769" max="4769" width="10.7109375" style="19" customWidth="1"/>
    <col min="4770" max="4770" width="7.7109375" style="19" customWidth="1"/>
    <col min="4771" max="4772" width="15.7109375" style="19" customWidth="1"/>
    <col min="4773" max="4773" width="3.7109375" style="19" customWidth="1"/>
    <col min="4774" max="4774" width="2.7109375" style="19" customWidth="1"/>
    <col min="4775" max="4775" width="10.7109375" style="19" customWidth="1"/>
    <col min="4776" max="4776" width="7.7109375" style="19" customWidth="1"/>
    <col min="4777" max="4778" width="15.7109375" style="19" customWidth="1"/>
    <col min="4779" max="4779" width="3.7109375" style="19" customWidth="1"/>
    <col min="4780" max="4780" width="2.7109375" style="19" customWidth="1"/>
    <col min="4781" max="4781" width="10.7109375" style="19" customWidth="1"/>
    <col min="4782" max="4782" width="5.7109375" style="19" customWidth="1"/>
    <col min="4783" max="4784" width="15.7109375" style="19" customWidth="1"/>
    <col min="4785" max="4785" width="5.85546875" style="19" customWidth="1"/>
    <col min="4786" max="5002" width="11.42578125" style="19"/>
    <col min="5003" max="5004" width="15.7109375" style="19" customWidth="1"/>
    <col min="5005" max="5005" width="3.7109375" style="19" customWidth="1"/>
    <col min="5006" max="5006" width="2.7109375" style="19" customWidth="1"/>
    <col min="5007" max="5007" width="10.7109375" style="19" customWidth="1"/>
    <col min="5008" max="5008" width="5.7109375" style="19" customWidth="1"/>
    <col min="5009" max="5010" width="15.7109375" style="19" customWidth="1"/>
    <col min="5011" max="5011" width="3.7109375" style="19" customWidth="1"/>
    <col min="5012" max="5012" width="2.7109375" style="19" customWidth="1"/>
    <col min="5013" max="5013" width="10.7109375" style="19" customWidth="1"/>
    <col min="5014" max="5014" width="5.7109375" style="19" customWidth="1"/>
    <col min="5015" max="5016" width="15.7109375" style="19" customWidth="1"/>
    <col min="5017" max="5017" width="3.7109375" style="19" customWidth="1"/>
    <col min="5018" max="5018" width="2.7109375" style="19" customWidth="1"/>
    <col min="5019" max="5019" width="10.7109375" style="19" customWidth="1"/>
    <col min="5020" max="5020" width="7.7109375" style="19" customWidth="1"/>
    <col min="5021" max="5022" width="15.7109375" style="19" customWidth="1"/>
    <col min="5023" max="5023" width="3.7109375" style="19" customWidth="1"/>
    <col min="5024" max="5024" width="2.7109375" style="19" customWidth="1"/>
    <col min="5025" max="5025" width="10.7109375" style="19" customWidth="1"/>
    <col min="5026" max="5026" width="7.7109375" style="19" customWidth="1"/>
    <col min="5027" max="5028" width="15.7109375" style="19" customWidth="1"/>
    <col min="5029" max="5029" width="3.7109375" style="19" customWidth="1"/>
    <col min="5030" max="5030" width="2.7109375" style="19" customWidth="1"/>
    <col min="5031" max="5031" width="10.7109375" style="19" customWidth="1"/>
    <col min="5032" max="5032" width="7.7109375" style="19" customWidth="1"/>
    <col min="5033" max="5034" width="15.7109375" style="19" customWidth="1"/>
    <col min="5035" max="5035" width="3.7109375" style="19" customWidth="1"/>
    <col min="5036" max="5036" width="2.7109375" style="19" customWidth="1"/>
    <col min="5037" max="5037" width="10.7109375" style="19" customWidth="1"/>
    <col min="5038" max="5038" width="5.7109375" style="19" customWidth="1"/>
    <col min="5039" max="5040" width="15.7109375" style="19" customWidth="1"/>
    <col min="5041" max="5041" width="5.85546875" style="19" customWidth="1"/>
    <col min="5042" max="5258" width="11.42578125" style="19"/>
    <col min="5259" max="5260" width="15.7109375" style="19" customWidth="1"/>
    <col min="5261" max="5261" width="3.7109375" style="19" customWidth="1"/>
    <col min="5262" max="5262" width="2.7109375" style="19" customWidth="1"/>
    <col min="5263" max="5263" width="10.7109375" style="19" customWidth="1"/>
    <col min="5264" max="5264" width="5.7109375" style="19" customWidth="1"/>
    <col min="5265" max="5266" width="15.7109375" style="19" customWidth="1"/>
    <col min="5267" max="5267" width="3.7109375" style="19" customWidth="1"/>
    <col min="5268" max="5268" width="2.7109375" style="19" customWidth="1"/>
    <col min="5269" max="5269" width="10.7109375" style="19" customWidth="1"/>
    <col min="5270" max="5270" width="5.7109375" style="19" customWidth="1"/>
    <col min="5271" max="5272" width="15.7109375" style="19" customWidth="1"/>
    <col min="5273" max="5273" width="3.7109375" style="19" customWidth="1"/>
    <col min="5274" max="5274" width="2.7109375" style="19" customWidth="1"/>
    <col min="5275" max="5275" width="10.7109375" style="19" customWidth="1"/>
    <col min="5276" max="5276" width="7.7109375" style="19" customWidth="1"/>
    <col min="5277" max="5278" width="15.7109375" style="19" customWidth="1"/>
    <col min="5279" max="5279" width="3.7109375" style="19" customWidth="1"/>
    <col min="5280" max="5280" width="2.7109375" style="19" customWidth="1"/>
    <col min="5281" max="5281" width="10.7109375" style="19" customWidth="1"/>
    <col min="5282" max="5282" width="7.7109375" style="19" customWidth="1"/>
    <col min="5283" max="5284" width="15.7109375" style="19" customWidth="1"/>
    <col min="5285" max="5285" width="3.7109375" style="19" customWidth="1"/>
    <col min="5286" max="5286" width="2.7109375" style="19" customWidth="1"/>
    <col min="5287" max="5287" width="10.7109375" style="19" customWidth="1"/>
    <col min="5288" max="5288" width="7.7109375" style="19" customWidth="1"/>
    <col min="5289" max="5290" width="15.7109375" style="19" customWidth="1"/>
    <col min="5291" max="5291" width="3.7109375" style="19" customWidth="1"/>
    <col min="5292" max="5292" width="2.7109375" style="19" customWidth="1"/>
    <col min="5293" max="5293" width="10.7109375" style="19" customWidth="1"/>
    <col min="5294" max="5294" width="5.7109375" style="19" customWidth="1"/>
    <col min="5295" max="5296" width="15.7109375" style="19" customWidth="1"/>
    <col min="5297" max="5297" width="5.85546875" style="19" customWidth="1"/>
    <col min="5298" max="5514" width="11.42578125" style="19"/>
    <col min="5515" max="5516" width="15.7109375" style="19" customWidth="1"/>
    <col min="5517" max="5517" width="3.7109375" style="19" customWidth="1"/>
    <col min="5518" max="5518" width="2.7109375" style="19" customWidth="1"/>
    <col min="5519" max="5519" width="10.7109375" style="19" customWidth="1"/>
    <col min="5520" max="5520" width="5.7109375" style="19" customWidth="1"/>
    <col min="5521" max="5522" width="15.7109375" style="19" customWidth="1"/>
    <col min="5523" max="5523" width="3.7109375" style="19" customWidth="1"/>
    <col min="5524" max="5524" width="2.7109375" style="19" customWidth="1"/>
    <col min="5525" max="5525" width="10.7109375" style="19" customWidth="1"/>
    <col min="5526" max="5526" width="5.7109375" style="19" customWidth="1"/>
    <col min="5527" max="5528" width="15.7109375" style="19" customWidth="1"/>
    <col min="5529" max="5529" width="3.7109375" style="19" customWidth="1"/>
    <col min="5530" max="5530" width="2.7109375" style="19" customWidth="1"/>
    <col min="5531" max="5531" width="10.7109375" style="19" customWidth="1"/>
    <col min="5532" max="5532" width="7.7109375" style="19" customWidth="1"/>
    <col min="5533" max="5534" width="15.7109375" style="19" customWidth="1"/>
    <col min="5535" max="5535" width="3.7109375" style="19" customWidth="1"/>
    <col min="5536" max="5536" width="2.7109375" style="19" customWidth="1"/>
    <col min="5537" max="5537" width="10.7109375" style="19" customWidth="1"/>
    <col min="5538" max="5538" width="7.7109375" style="19" customWidth="1"/>
    <col min="5539" max="5540" width="15.7109375" style="19" customWidth="1"/>
    <col min="5541" max="5541" width="3.7109375" style="19" customWidth="1"/>
    <col min="5542" max="5542" width="2.7109375" style="19" customWidth="1"/>
    <col min="5543" max="5543" width="10.7109375" style="19" customWidth="1"/>
    <col min="5544" max="5544" width="7.7109375" style="19" customWidth="1"/>
    <col min="5545" max="5546" width="15.7109375" style="19" customWidth="1"/>
    <col min="5547" max="5547" width="3.7109375" style="19" customWidth="1"/>
    <col min="5548" max="5548" width="2.7109375" style="19" customWidth="1"/>
    <col min="5549" max="5549" width="10.7109375" style="19" customWidth="1"/>
    <col min="5550" max="5550" width="5.7109375" style="19" customWidth="1"/>
    <col min="5551" max="5552" width="15.7109375" style="19" customWidth="1"/>
    <col min="5553" max="5553" width="5.85546875" style="19" customWidth="1"/>
    <col min="5554" max="5770" width="11.42578125" style="19"/>
    <col min="5771" max="5772" width="15.7109375" style="19" customWidth="1"/>
    <col min="5773" max="5773" width="3.7109375" style="19" customWidth="1"/>
    <col min="5774" max="5774" width="2.7109375" style="19" customWidth="1"/>
    <col min="5775" max="5775" width="10.7109375" style="19" customWidth="1"/>
    <col min="5776" max="5776" width="5.7109375" style="19" customWidth="1"/>
    <col min="5777" max="5778" width="15.7109375" style="19" customWidth="1"/>
    <col min="5779" max="5779" width="3.7109375" style="19" customWidth="1"/>
    <col min="5780" max="5780" width="2.7109375" style="19" customWidth="1"/>
    <col min="5781" max="5781" width="10.7109375" style="19" customWidth="1"/>
    <col min="5782" max="5782" width="5.7109375" style="19" customWidth="1"/>
    <col min="5783" max="5784" width="15.7109375" style="19" customWidth="1"/>
    <col min="5785" max="5785" width="3.7109375" style="19" customWidth="1"/>
    <col min="5786" max="5786" width="2.7109375" style="19" customWidth="1"/>
    <col min="5787" max="5787" width="10.7109375" style="19" customWidth="1"/>
    <col min="5788" max="5788" width="7.7109375" style="19" customWidth="1"/>
    <col min="5789" max="5790" width="15.7109375" style="19" customWidth="1"/>
    <col min="5791" max="5791" width="3.7109375" style="19" customWidth="1"/>
    <col min="5792" max="5792" width="2.7109375" style="19" customWidth="1"/>
    <col min="5793" max="5793" width="10.7109375" style="19" customWidth="1"/>
    <col min="5794" max="5794" width="7.7109375" style="19" customWidth="1"/>
    <col min="5795" max="5796" width="15.7109375" style="19" customWidth="1"/>
    <col min="5797" max="5797" width="3.7109375" style="19" customWidth="1"/>
    <col min="5798" max="5798" width="2.7109375" style="19" customWidth="1"/>
    <col min="5799" max="5799" width="10.7109375" style="19" customWidth="1"/>
    <col min="5800" max="5800" width="7.7109375" style="19" customWidth="1"/>
    <col min="5801" max="5802" width="15.7109375" style="19" customWidth="1"/>
    <col min="5803" max="5803" width="3.7109375" style="19" customWidth="1"/>
    <col min="5804" max="5804" width="2.7109375" style="19" customWidth="1"/>
    <col min="5805" max="5805" width="10.7109375" style="19" customWidth="1"/>
    <col min="5806" max="5806" width="5.7109375" style="19" customWidth="1"/>
    <col min="5807" max="5808" width="15.7109375" style="19" customWidth="1"/>
    <col min="5809" max="5809" width="5.85546875" style="19" customWidth="1"/>
    <col min="5810" max="6026" width="11.42578125" style="19"/>
    <col min="6027" max="6028" width="15.7109375" style="19" customWidth="1"/>
    <col min="6029" max="6029" width="3.7109375" style="19" customWidth="1"/>
    <col min="6030" max="6030" width="2.7109375" style="19" customWidth="1"/>
    <col min="6031" max="6031" width="10.7109375" style="19" customWidth="1"/>
    <col min="6032" max="6032" width="5.7109375" style="19" customWidth="1"/>
    <col min="6033" max="6034" width="15.7109375" style="19" customWidth="1"/>
    <col min="6035" max="6035" width="3.7109375" style="19" customWidth="1"/>
    <col min="6036" max="6036" width="2.7109375" style="19" customWidth="1"/>
    <col min="6037" max="6037" width="10.7109375" style="19" customWidth="1"/>
    <col min="6038" max="6038" width="5.7109375" style="19" customWidth="1"/>
    <col min="6039" max="6040" width="15.7109375" style="19" customWidth="1"/>
    <col min="6041" max="6041" width="3.7109375" style="19" customWidth="1"/>
    <col min="6042" max="6042" width="2.7109375" style="19" customWidth="1"/>
    <col min="6043" max="6043" width="10.7109375" style="19" customWidth="1"/>
    <col min="6044" max="6044" width="7.7109375" style="19" customWidth="1"/>
    <col min="6045" max="6046" width="15.7109375" style="19" customWidth="1"/>
    <col min="6047" max="6047" width="3.7109375" style="19" customWidth="1"/>
    <col min="6048" max="6048" width="2.7109375" style="19" customWidth="1"/>
    <col min="6049" max="6049" width="10.7109375" style="19" customWidth="1"/>
    <col min="6050" max="6050" width="7.7109375" style="19" customWidth="1"/>
    <col min="6051" max="6052" width="15.7109375" style="19" customWidth="1"/>
    <col min="6053" max="6053" width="3.7109375" style="19" customWidth="1"/>
    <col min="6054" max="6054" width="2.7109375" style="19" customWidth="1"/>
    <col min="6055" max="6055" width="10.7109375" style="19" customWidth="1"/>
    <col min="6056" max="6056" width="7.7109375" style="19" customWidth="1"/>
    <col min="6057" max="6058" width="15.7109375" style="19" customWidth="1"/>
    <col min="6059" max="6059" width="3.7109375" style="19" customWidth="1"/>
    <col min="6060" max="6060" width="2.7109375" style="19" customWidth="1"/>
    <col min="6061" max="6061" width="10.7109375" style="19" customWidth="1"/>
    <col min="6062" max="6062" width="5.7109375" style="19" customWidth="1"/>
    <col min="6063" max="6064" width="15.7109375" style="19" customWidth="1"/>
    <col min="6065" max="6065" width="5.85546875" style="19" customWidth="1"/>
    <col min="6066" max="6282" width="11.42578125" style="19"/>
    <col min="6283" max="6284" width="15.7109375" style="19" customWidth="1"/>
    <col min="6285" max="6285" width="3.7109375" style="19" customWidth="1"/>
    <col min="6286" max="6286" width="2.7109375" style="19" customWidth="1"/>
    <col min="6287" max="6287" width="10.7109375" style="19" customWidth="1"/>
    <col min="6288" max="6288" width="5.7109375" style="19" customWidth="1"/>
    <col min="6289" max="6290" width="15.7109375" style="19" customWidth="1"/>
    <col min="6291" max="6291" width="3.7109375" style="19" customWidth="1"/>
    <col min="6292" max="6292" width="2.7109375" style="19" customWidth="1"/>
    <col min="6293" max="6293" width="10.7109375" style="19" customWidth="1"/>
    <col min="6294" max="6294" width="5.7109375" style="19" customWidth="1"/>
    <col min="6295" max="6296" width="15.7109375" style="19" customWidth="1"/>
    <col min="6297" max="6297" width="3.7109375" style="19" customWidth="1"/>
    <col min="6298" max="6298" width="2.7109375" style="19" customWidth="1"/>
    <col min="6299" max="6299" width="10.7109375" style="19" customWidth="1"/>
    <col min="6300" max="6300" width="7.7109375" style="19" customWidth="1"/>
    <col min="6301" max="6302" width="15.7109375" style="19" customWidth="1"/>
    <col min="6303" max="6303" width="3.7109375" style="19" customWidth="1"/>
    <col min="6304" max="6304" width="2.7109375" style="19" customWidth="1"/>
    <col min="6305" max="6305" width="10.7109375" style="19" customWidth="1"/>
    <col min="6306" max="6306" width="7.7109375" style="19" customWidth="1"/>
    <col min="6307" max="6308" width="15.7109375" style="19" customWidth="1"/>
    <col min="6309" max="6309" width="3.7109375" style="19" customWidth="1"/>
    <col min="6310" max="6310" width="2.7109375" style="19" customWidth="1"/>
    <col min="6311" max="6311" width="10.7109375" style="19" customWidth="1"/>
    <col min="6312" max="6312" width="7.7109375" style="19" customWidth="1"/>
    <col min="6313" max="6314" width="15.7109375" style="19" customWidth="1"/>
    <col min="6315" max="6315" width="3.7109375" style="19" customWidth="1"/>
    <col min="6316" max="6316" width="2.7109375" style="19" customWidth="1"/>
    <col min="6317" max="6317" width="10.7109375" style="19" customWidth="1"/>
    <col min="6318" max="6318" width="5.7109375" style="19" customWidth="1"/>
    <col min="6319" max="6320" width="15.7109375" style="19" customWidth="1"/>
    <col min="6321" max="6321" width="5.85546875" style="19" customWidth="1"/>
    <col min="6322" max="6538" width="11.42578125" style="19"/>
    <col min="6539" max="6540" width="15.7109375" style="19" customWidth="1"/>
    <col min="6541" max="6541" width="3.7109375" style="19" customWidth="1"/>
    <col min="6542" max="6542" width="2.7109375" style="19" customWidth="1"/>
    <col min="6543" max="6543" width="10.7109375" style="19" customWidth="1"/>
    <col min="6544" max="6544" width="5.7109375" style="19" customWidth="1"/>
    <col min="6545" max="6546" width="15.7109375" style="19" customWidth="1"/>
    <col min="6547" max="6547" width="3.7109375" style="19" customWidth="1"/>
    <col min="6548" max="6548" width="2.7109375" style="19" customWidth="1"/>
    <col min="6549" max="6549" width="10.7109375" style="19" customWidth="1"/>
    <col min="6550" max="6550" width="5.7109375" style="19" customWidth="1"/>
    <col min="6551" max="6552" width="15.7109375" style="19" customWidth="1"/>
    <col min="6553" max="6553" width="3.7109375" style="19" customWidth="1"/>
    <col min="6554" max="6554" width="2.7109375" style="19" customWidth="1"/>
    <col min="6555" max="6555" width="10.7109375" style="19" customWidth="1"/>
    <col min="6556" max="6556" width="7.7109375" style="19" customWidth="1"/>
    <col min="6557" max="6558" width="15.7109375" style="19" customWidth="1"/>
    <col min="6559" max="6559" width="3.7109375" style="19" customWidth="1"/>
    <col min="6560" max="6560" width="2.7109375" style="19" customWidth="1"/>
    <col min="6561" max="6561" width="10.7109375" style="19" customWidth="1"/>
    <col min="6562" max="6562" width="7.7109375" style="19" customWidth="1"/>
    <col min="6563" max="6564" width="15.7109375" style="19" customWidth="1"/>
    <col min="6565" max="6565" width="3.7109375" style="19" customWidth="1"/>
    <col min="6566" max="6566" width="2.7109375" style="19" customWidth="1"/>
    <col min="6567" max="6567" width="10.7109375" style="19" customWidth="1"/>
    <col min="6568" max="6568" width="7.7109375" style="19" customWidth="1"/>
    <col min="6569" max="6570" width="15.7109375" style="19" customWidth="1"/>
    <col min="6571" max="6571" width="3.7109375" style="19" customWidth="1"/>
    <col min="6572" max="6572" width="2.7109375" style="19" customWidth="1"/>
    <col min="6573" max="6573" width="10.7109375" style="19" customWidth="1"/>
    <col min="6574" max="6574" width="5.7109375" style="19" customWidth="1"/>
    <col min="6575" max="6576" width="15.7109375" style="19" customWidth="1"/>
    <col min="6577" max="6577" width="5.85546875" style="19" customWidth="1"/>
    <col min="6578" max="6794" width="11.42578125" style="19"/>
    <col min="6795" max="6796" width="15.7109375" style="19" customWidth="1"/>
    <col min="6797" max="6797" width="3.7109375" style="19" customWidth="1"/>
    <col min="6798" max="6798" width="2.7109375" style="19" customWidth="1"/>
    <col min="6799" max="6799" width="10.7109375" style="19" customWidth="1"/>
    <col min="6800" max="6800" width="5.7109375" style="19" customWidth="1"/>
    <col min="6801" max="6802" width="15.7109375" style="19" customWidth="1"/>
    <col min="6803" max="6803" width="3.7109375" style="19" customWidth="1"/>
    <col min="6804" max="6804" width="2.7109375" style="19" customWidth="1"/>
    <col min="6805" max="6805" width="10.7109375" style="19" customWidth="1"/>
    <col min="6806" max="6806" width="5.7109375" style="19" customWidth="1"/>
    <col min="6807" max="6808" width="15.7109375" style="19" customWidth="1"/>
    <col min="6809" max="6809" width="3.7109375" style="19" customWidth="1"/>
    <col min="6810" max="6810" width="2.7109375" style="19" customWidth="1"/>
    <col min="6811" max="6811" width="10.7109375" style="19" customWidth="1"/>
    <col min="6812" max="6812" width="7.7109375" style="19" customWidth="1"/>
    <col min="6813" max="6814" width="15.7109375" style="19" customWidth="1"/>
    <col min="6815" max="6815" width="3.7109375" style="19" customWidth="1"/>
    <col min="6816" max="6816" width="2.7109375" style="19" customWidth="1"/>
    <col min="6817" max="6817" width="10.7109375" style="19" customWidth="1"/>
    <col min="6818" max="6818" width="7.7109375" style="19" customWidth="1"/>
    <col min="6819" max="6820" width="15.7109375" style="19" customWidth="1"/>
    <col min="6821" max="6821" width="3.7109375" style="19" customWidth="1"/>
    <col min="6822" max="6822" width="2.7109375" style="19" customWidth="1"/>
    <col min="6823" max="6823" width="10.7109375" style="19" customWidth="1"/>
    <col min="6824" max="6824" width="7.7109375" style="19" customWidth="1"/>
    <col min="6825" max="6826" width="15.7109375" style="19" customWidth="1"/>
    <col min="6827" max="6827" width="3.7109375" style="19" customWidth="1"/>
    <col min="6828" max="6828" width="2.7109375" style="19" customWidth="1"/>
    <col min="6829" max="6829" width="10.7109375" style="19" customWidth="1"/>
    <col min="6830" max="6830" width="5.7109375" style="19" customWidth="1"/>
    <col min="6831" max="6832" width="15.7109375" style="19" customWidth="1"/>
    <col min="6833" max="6833" width="5.85546875" style="19" customWidth="1"/>
    <col min="6834" max="7050" width="11.42578125" style="19"/>
    <col min="7051" max="7052" width="15.7109375" style="19" customWidth="1"/>
    <col min="7053" max="7053" width="3.7109375" style="19" customWidth="1"/>
    <col min="7054" max="7054" width="2.7109375" style="19" customWidth="1"/>
    <col min="7055" max="7055" width="10.7109375" style="19" customWidth="1"/>
    <col min="7056" max="7056" width="5.7109375" style="19" customWidth="1"/>
    <col min="7057" max="7058" width="15.7109375" style="19" customWidth="1"/>
    <col min="7059" max="7059" width="3.7109375" style="19" customWidth="1"/>
    <col min="7060" max="7060" width="2.7109375" style="19" customWidth="1"/>
    <col min="7061" max="7061" width="10.7109375" style="19" customWidth="1"/>
    <col min="7062" max="7062" width="5.7109375" style="19" customWidth="1"/>
    <col min="7063" max="7064" width="15.7109375" style="19" customWidth="1"/>
    <col min="7065" max="7065" width="3.7109375" style="19" customWidth="1"/>
    <col min="7066" max="7066" width="2.7109375" style="19" customWidth="1"/>
    <col min="7067" max="7067" width="10.7109375" style="19" customWidth="1"/>
    <col min="7068" max="7068" width="7.7109375" style="19" customWidth="1"/>
    <col min="7069" max="7070" width="15.7109375" style="19" customWidth="1"/>
    <col min="7071" max="7071" width="3.7109375" style="19" customWidth="1"/>
    <col min="7072" max="7072" width="2.7109375" style="19" customWidth="1"/>
    <col min="7073" max="7073" width="10.7109375" style="19" customWidth="1"/>
    <col min="7074" max="7074" width="7.7109375" style="19" customWidth="1"/>
    <col min="7075" max="7076" width="15.7109375" style="19" customWidth="1"/>
    <col min="7077" max="7077" width="3.7109375" style="19" customWidth="1"/>
    <col min="7078" max="7078" width="2.7109375" style="19" customWidth="1"/>
    <col min="7079" max="7079" width="10.7109375" style="19" customWidth="1"/>
    <col min="7080" max="7080" width="7.7109375" style="19" customWidth="1"/>
    <col min="7081" max="7082" width="15.7109375" style="19" customWidth="1"/>
    <col min="7083" max="7083" width="3.7109375" style="19" customWidth="1"/>
    <col min="7084" max="7084" width="2.7109375" style="19" customWidth="1"/>
    <col min="7085" max="7085" width="10.7109375" style="19" customWidth="1"/>
    <col min="7086" max="7086" width="5.7109375" style="19" customWidth="1"/>
    <col min="7087" max="7088" width="15.7109375" style="19" customWidth="1"/>
    <col min="7089" max="7089" width="5.85546875" style="19" customWidth="1"/>
    <col min="7090" max="7306" width="11.42578125" style="19"/>
    <col min="7307" max="7308" width="15.7109375" style="19" customWidth="1"/>
    <col min="7309" max="7309" width="3.7109375" style="19" customWidth="1"/>
    <col min="7310" max="7310" width="2.7109375" style="19" customWidth="1"/>
    <col min="7311" max="7311" width="10.7109375" style="19" customWidth="1"/>
    <col min="7312" max="7312" width="5.7109375" style="19" customWidth="1"/>
    <col min="7313" max="7314" width="15.7109375" style="19" customWidth="1"/>
    <col min="7315" max="7315" width="3.7109375" style="19" customWidth="1"/>
    <col min="7316" max="7316" width="2.7109375" style="19" customWidth="1"/>
    <col min="7317" max="7317" width="10.7109375" style="19" customWidth="1"/>
    <col min="7318" max="7318" width="5.7109375" style="19" customWidth="1"/>
    <col min="7319" max="7320" width="15.7109375" style="19" customWidth="1"/>
    <col min="7321" max="7321" width="3.7109375" style="19" customWidth="1"/>
    <col min="7322" max="7322" width="2.7109375" style="19" customWidth="1"/>
    <col min="7323" max="7323" width="10.7109375" style="19" customWidth="1"/>
    <col min="7324" max="7324" width="7.7109375" style="19" customWidth="1"/>
    <col min="7325" max="7326" width="15.7109375" style="19" customWidth="1"/>
    <col min="7327" max="7327" width="3.7109375" style="19" customWidth="1"/>
    <col min="7328" max="7328" width="2.7109375" style="19" customWidth="1"/>
    <col min="7329" max="7329" width="10.7109375" style="19" customWidth="1"/>
    <col min="7330" max="7330" width="7.7109375" style="19" customWidth="1"/>
    <col min="7331" max="7332" width="15.7109375" style="19" customWidth="1"/>
    <col min="7333" max="7333" width="3.7109375" style="19" customWidth="1"/>
    <col min="7334" max="7334" width="2.7109375" style="19" customWidth="1"/>
    <col min="7335" max="7335" width="10.7109375" style="19" customWidth="1"/>
    <col min="7336" max="7336" width="7.7109375" style="19" customWidth="1"/>
    <col min="7337" max="7338" width="15.7109375" style="19" customWidth="1"/>
    <col min="7339" max="7339" width="3.7109375" style="19" customWidth="1"/>
    <col min="7340" max="7340" width="2.7109375" style="19" customWidth="1"/>
    <col min="7341" max="7341" width="10.7109375" style="19" customWidth="1"/>
    <col min="7342" max="7342" width="5.7109375" style="19" customWidth="1"/>
    <col min="7343" max="7344" width="15.7109375" style="19" customWidth="1"/>
    <col min="7345" max="7345" width="5.85546875" style="19" customWidth="1"/>
    <col min="7346" max="7562" width="11.42578125" style="19"/>
    <col min="7563" max="7564" width="15.7109375" style="19" customWidth="1"/>
    <col min="7565" max="7565" width="3.7109375" style="19" customWidth="1"/>
    <col min="7566" max="7566" width="2.7109375" style="19" customWidth="1"/>
    <col min="7567" max="7567" width="10.7109375" style="19" customWidth="1"/>
    <col min="7568" max="7568" width="5.7109375" style="19" customWidth="1"/>
    <col min="7569" max="7570" width="15.7109375" style="19" customWidth="1"/>
    <col min="7571" max="7571" width="3.7109375" style="19" customWidth="1"/>
    <col min="7572" max="7572" width="2.7109375" style="19" customWidth="1"/>
    <col min="7573" max="7573" width="10.7109375" style="19" customWidth="1"/>
    <col min="7574" max="7574" width="5.7109375" style="19" customWidth="1"/>
    <col min="7575" max="7576" width="15.7109375" style="19" customWidth="1"/>
    <col min="7577" max="7577" width="3.7109375" style="19" customWidth="1"/>
    <col min="7578" max="7578" width="2.7109375" style="19" customWidth="1"/>
    <col min="7579" max="7579" width="10.7109375" style="19" customWidth="1"/>
    <col min="7580" max="7580" width="7.7109375" style="19" customWidth="1"/>
    <col min="7581" max="7582" width="15.7109375" style="19" customWidth="1"/>
    <col min="7583" max="7583" width="3.7109375" style="19" customWidth="1"/>
    <col min="7584" max="7584" width="2.7109375" style="19" customWidth="1"/>
    <col min="7585" max="7585" width="10.7109375" style="19" customWidth="1"/>
    <col min="7586" max="7586" width="7.7109375" style="19" customWidth="1"/>
    <col min="7587" max="7588" width="15.7109375" style="19" customWidth="1"/>
    <col min="7589" max="7589" width="3.7109375" style="19" customWidth="1"/>
    <col min="7590" max="7590" width="2.7109375" style="19" customWidth="1"/>
    <col min="7591" max="7591" width="10.7109375" style="19" customWidth="1"/>
    <col min="7592" max="7592" width="7.7109375" style="19" customWidth="1"/>
    <col min="7593" max="7594" width="15.7109375" style="19" customWidth="1"/>
    <col min="7595" max="7595" width="3.7109375" style="19" customWidth="1"/>
    <col min="7596" max="7596" width="2.7109375" style="19" customWidth="1"/>
    <col min="7597" max="7597" width="10.7109375" style="19" customWidth="1"/>
    <col min="7598" max="7598" width="5.7109375" style="19" customWidth="1"/>
    <col min="7599" max="7600" width="15.7109375" style="19" customWidth="1"/>
    <col min="7601" max="7601" width="5.85546875" style="19" customWidth="1"/>
    <col min="7602" max="7818" width="11.42578125" style="19"/>
    <col min="7819" max="7820" width="15.7109375" style="19" customWidth="1"/>
    <col min="7821" max="7821" width="3.7109375" style="19" customWidth="1"/>
    <col min="7822" max="7822" width="2.7109375" style="19" customWidth="1"/>
    <col min="7823" max="7823" width="10.7109375" style="19" customWidth="1"/>
    <col min="7824" max="7824" width="5.7109375" style="19" customWidth="1"/>
    <col min="7825" max="7826" width="15.7109375" style="19" customWidth="1"/>
    <col min="7827" max="7827" width="3.7109375" style="19" customWidth="1"/>
    <col min="7828" max="7828" width="2.7109375" style="19" customWidth="1"/>
    <col min="7829" max="7829" width="10.7109375" style="19" customWidth="1"/>
    <col min="7830" max="7830" width="5.7109375" style="19" customWidth="1"/>
    <col min="7831" max="7832" width="15.7109375" style="19" customWidth="1"/>
    <col min="7833" max="7833" width="3.7109375" style="19" customWidth="1"/>
    <col min="7834" max="7834" width="2.7109375" style="19" customWidth="1"/>
    <col min="7835" max="7835" width="10.7109375" style="19" customWidth="1"/>
    <col min="7836" max="7836" width="7.7109375" style="19" customWidth="1"/>
    <col min="7837" max="7838" width="15.7109375" style="19" customWidth="1"/>
    <col min="7839" max="7839" width="3.7109375" style="19" customWidth="1"/>
    <col min="7840" max="7840" width="2.7109375" style="19" customWidth="1"/>
    <col min="7841" max="7841" width="10.7109375" style="19" customWidth="1"/>
    <col min="7842" max="7842" width="7.7109375" style="19" customWidth="1"/>
    <col min="7843" max="7844" width="15.7109375" style="19" customWidth="1"/>
    <col min="7845" max="7845" width="3.7109375" style="19" customWidth="1"/>
    <col min="7846" max="7846" width="2.7109375" style="19" customWidth="1"/>
    <col min="7847" max="7847" width="10.7109375" style="19" customWidth="1"/>
    <col min="7848" max="7848" width="7.7109375" style="19" customWidth="1"/>
    <col min="7849" max="7850" width="15.7109375" style="19" customWidth="1"/>
    <col min="7851" max="7851" width="3.7109375" style="19" customWidth="1"/>
    <col min="7852" max="7852" width="2.7109375" style="19" customWidth="1"/>
    <col min="7853" max="7853" width="10.7109375" style="19" customWidth="1"/>
    <col min="7854" max="7854" width="5.7109375" style="19" customWidth="1"/>
    <col min="7855" max="7856" width="15.7109375" style="19" customWidth="1"/>
    <col min="7857" max="7857" width="5.85546875" style="19" customWidth="1"/>
    <col min="7858" max="8074" width="11.42578125" style="19"/>
    <col min="8075" max="8076" width="15.7109375" style="19" customWidth="1"/>
    <col min="8077" max="8077" width="3.7109375" style="19" customWidth="1"/>
    <col min="8078" max="8078" width="2.7109375" style="19" customWidth="1"/>
    <col min="8079" max="8079" width="10.7109375" style="19" customWidth="1"/>
    <col min="8080" max="8080" width="5.7109375" style="19" customWidth="1"/>
    <col min="8081" max="8082" width="15.7109375" style="19" customWidth="1"/>
    <col min="8083" max="8083" width="3.7109375" style="19" customWidth="1"/>
    <col min="8084" max="8084" width="2.7109375" style="19" customWidth="1"/>
    <col min="8085" max="8085" width="10.7109375" style="19" customWidth="1"/>
    <col min="8086" max="8086" width="5.7109375" style="19" customWidth="1"/>
    <col min="8087" max="8088" width="15.7109375" style="19" customWidth="1"/>
    <col min="8089" max="8089" width="3.7109375" style="19" customWidth="1"/>
    <col min="8090" max="8090" width="2.7109375" style="19" customWidth="1"/>
    <col min="8091" max="8091" width="10.7109375" style="19" customWidth="1"/>
    <col min="8092" max="8092" width="7.7109375" style="19" customWidth="1"/>
    <col min="8093" max="8094" width="15.7109375" style="19" customWidth="1"/>
    <col min="8095" max="8095" width="3.7109375" style="19" customWidth="1"/>
    <col min="8096" max="8096" width="2.7109375" style="19" customWidth="1"/>
    <col min="8097" max="8097" width="10.7109375" style="19" customWidth="1"/>
    <col min="8098" max="8098" width="7.7109375" style="19" customWidth="1"/>
    <col min="8099" max="8100" width="15.7109375" style="19" customWidth="1"/>
    <col min="8101" max="8101" width="3.7109375" style="19" customWidth="1"/>
    <col min="8102" max="8102" width="2.7109375" style="19" customWidth="1"/>
    <col min="8103" max="8103" width="10.7109375" style="19" customWidth="1"/>
    <col min="8104" max="8104" width="7.7109375" style="19" customWidth="1"/>
    <col min="8105" max="8106" width="15.7109375" style="19" customWidth="1"/>
    <col min="8107" max="8107" width="3.7109375" style="19" customWidth="1"/>
    <col min="8108" max="8108" width="2.7109375" style="19" customWidth="1"/>
    <col min="8109" max="8109" width="10.7109375" style="19" customWidth="1"/>
    <col min="8110" max="8110" width="5.7109375" style="19" customWidth="1"/>
    <col min="8111" max="8112" width="15.7109375" style="19" customWidth="1"/>
    <col min="8113" max="8113" width="5.85546875" style="19" customWidth="1"/>
    <col min="8114" max="8330" width="11.42578125" style="19"/>
    <col min="8331" max="8332" width="15.7109375" style="19" customWidth="1"/>
    <col min="8333" max="8333" width="3.7109375" style="19" customWidth="1"/>
    <col min="8334" max="8334" width="2.7109375" style="19" customWidth="1"/>
    <col min="8335" max="8335" width="10.7109375" style="19" customWidth="1"/>
    <col min="8336" max="8336" width="5.7109375" style="19" customWidth="1"/>
    <col min="8337" max="8338" width="15.7109375" style="19" customWidth="1"/>
    <col min="8339" max="8339" width="3.7109375" style="19" customWidth="1"/>
    <col min="8340" max="8340" width="2.7109375" style="19" customWidth="1"/>
    <col min="8341" max="8341" width="10.7109375" style="19" customWidth="1"/>
    <col min="8342" max="8342" width="5.7109375" style="19" customWidth="1"/>
    <col min="8343" max="8344" width="15.7109375" style="19" customWidth="1"/>
    <col min="8345" max="8345" width="3.7109375" style="19" customWidth="1"/>
    <col min="8346" max="8346" width="2.7109375" style="19" customWidth="1"/>
    <col min="8347" max="8347" width="10.7109375" style="19" customWidth="1"/>
    <col min="8348" max="8348" width="7.7109375" style="19" customWidth="1"/>
    <col min="8349" max="8350" width="15.7109375" style="19" customWidth="1"/>
    <col min="8351" max="8351" width="3.7109375" style="19" customWidth="1"/>
    <col min="8352" max="8352" width="2.7109375" style="19" customWidth="1"/>
    <col min="8353" max="8353" width="10.7109375" style="19" customWidth="1"/>
    <col min="8354" max="8354" width="7.7109375" style="19" customWidth="1"/>
    <col min="8355" max="8356" width="15.7109375" style="19" customWidth="1"/>
    <col min="8357" max="8357" width="3.7109375" style="19" customWidth="1"/>
    <col min="8358" max="8358" width="2.7109375" style="19" customWidth="1"/>
    <col min="8359" max="8359" width="10.7109375" style="19" customWidth="1"/>
    <col min="8360" max="8360" width="7.7109375" style="19" customWidth="1"/>
    <col min="8361" max="8362" width="15.7109375" style="19" customWidth="1"/>
    <col min="8363" max="8363" width="3.7109375" style="19" customWidth="1"/>
    <col min="8364" max="8364" width="2.7109375" style="19" customWidth="1"/>
    <col min="8365" max="8365" width="10.7109375" style="19" customWidth="1"/>
    <col min="8366" max="8366" width="5.7109375" style="19" customWidth="1"/>
    <col min="8367" max="8368" width="15.7109375" style="19" customWidth="1"/>
    <col min="8369" max="8369" width="5.85546875" style="19" customWidth="1"/>
    <col min="8370" max="8586" width="11.42578125" style="19"/>
    <col min="8587" max="8588" width="15.7109375" style="19" customWidth="1"/>
    <col min="8589" max="8589" width="3.7109375" style="19" customWidth="1"/>
    <col min="8590" max="8590" width="2.7109375" style="19" customWidth="1"/>
    <col min="8591" max="8591" width="10.7109375" style="19" customWidth="1"/>
    <col min="8592" max="8592" width="5.7109375" style="19" customWidth="1"/>
    <col min="8593" max="8594" width="15.7109375" style="19" customWidth="1"/>
    <col min="8595" max="8595" width="3.7109375" style="19" customWidth="1"/>
    <col min="8596" max="8596" width="2.7109375" style="19" customWidth="1"/>
    <col min="8597" max="8597" width="10.7109375" style="19" customWidth="1"/>
    <col min="8598" max="8598" width="5.7109375" style="19" customWidth="1"/>
    <col min="8599" max="8600" width="15.7109375" style="19" customWidth="1"/>
    <col min="8601" max="8601" width="3.7109375" style="19" customWidth="1"/>
    <col min="8602" max="8602" width="2.7109375" style="19" customWidth="1"/>
    <col min="8603" max="8603" width="10.7109375" style="19" customWidth="1"/>
    <col min="8604" max="8604" width="7.7109375" style="19" customWidth="1"/>
    <col min="8605" max="8606" width="15.7109375" style="19" customWidth="1"/>
    <col min="8607" max="8607" width="3.7109375" style="19" customWidth="1"/>
    <col min="8608" max="8608" width="2.7109375" style="19" customWidth="1"/>
    <col min="8609" max="8609" width="10.7109375" style="19" customWidth="1"/>
    <col min="8610" max="8610" width="7.7109375" style="19" customWidth="1"/>
    <col min="8611" max="8612" width="15.7109375" style="19" customWidth="1"/>
    <col min="8613" max="8613" width="3.7109375" style="19" customWidth="1"/>
    <col min="8614" max="8614" width="2.7109375" style="19" customWidth="1"/>
    <col min="8615" max="8615" width="10.7109375" style="19" customWidth="1"/>
    <col min="8616" max="8616" width="7.7109375" style="19" customWidth="1"/>
    <col min="8617" max="8618" width="15.7109375" style="19" customWidth="1"/>
    <col min="8619" max="8619" width="3.7109375" style="19" customWidth="1"/>
    <col min="8620" max="8620" width="2.7109375" style="19" customWidth="1"/>
    <col min="8621" max="8621" width="10.7109375" style="19" customWidth="1"/>
    <col min="8622" max="8622" width="5.7109375" style="19" customWidth="1"/>
    <col min="8623" max="8624" width="15.7109375" style="19" customWidth="1"/>
    <col min="8625" max="8625" width="5.85546875" style="19" customWidth="1"/>
    <col min="8626" max="8842" width="11.42578125" style="19"/>
    <col min="8843" max="8844" width="15.7109375" style="19" customWidth="1"/>
    <col min="8845" max="8845" width="3.7109375" style="19" customWidth="1"/>
    <col min="8846" max="8846" width="2.7109375" style="19" customWidth="1"/>
    <col min="8847" max="8847" width="10.7109375" style="19" customWidth="1"/>
    <col min="8848" max="8848" width="5.7109375" style="19" customWidth="1"/>
    <col min="8849" max="8850" width="15.7109375" style="19" customWidth="1"/>
    <col min="8851" max="8851" width="3.7109375" style="19" customWidth="1"/>
    <col min="8852" max="8852" width="2.7109375" style="19" customWidth="1"/>
    <col min="8853" max="8853" width="10.7109375" style="19" customWidth="1"/>
    <col min="8854" max="8854" width="5.7109375" style="19" customWidth="1"/>
    <col min="8855" max="8856" width="15.7109375" style="19" customWidth="1"/>
    <col min="8857" max="8857" width="3.7109375" style="19" customWidth="1"/>
    <col min="8858" max="8858" width="2.7109375" style="19" customWidth="1"/>
    <col min="8859" max="8859" width="10.7109375" style="19" customWidth="1"/>
    <col min="8860" max="8860" width="7.7109375" style="19" customWidth="1"/>
    <col min="8861" max="8862" width="15.7109375" style="19" customWidth="1"/>
    <col min="8863" max="8863" width="3.7109375" style="19" customWidth="1"/>
    <col min="8864" max="8864" width="2.7109375" style="19" customWidth="1"/>
    <col min="8865" max="8865" width="10.7109375" style="19" customWidth="1"/>
    <col min="8866" max="8866" width="7.7109375" style="19" customWidth="1"/>
    <col min="8867" max="8868" width="15.7109375" style="19" customWidth="1"/>
    <col min="8869" max="8869" width="3.7109375" style="19" customWidth="1"/>
    <col min="8870" max="8870" width="2.7109375" style="19" customWidth="1"/>
    <col min="8871" max="8871" width="10.7109375" style="19" customWidth="1"/>
    <col min="8872" max="8872" width="7.7109375" style="19" customWidth="1"/>
    <col min="8873" max="8874" width="15.7109375" style="19" customWidth="1"/>
    <col min="8875" max="8875" width="3.7109375" style="19" customWidth="1"/>
    <col min="8876" max="8876" width="2.7109375" style="19" customWidth="1"/>
    <col min="8877" max="8877" width="10.7109375" style="19" customWidth="1"/>
    <col min="8878" max="8878" width="5.7109375" style="19" customWidth="1"/>
    <col min="8879" max="8880" width="15.7109375" style="19" customWidth="1"/>
    <col min="8881" max="8881" width="5.85546875" style="19" customWidth="1"/>
    <col min="8882" max="9098" width="11.42578125" style="19"/>
    <col min="9099" max="9100" width="15.7109375" style="19" customWidth="1"/>
    <col min="9101" max="9101" width="3.7109375" style="19" customWidth="1"/>
    <col min="9102" max="9102" width="2.7109375" style="19" customWidth="1"/>
    <col min="9103" max="9103" width="10.7109375" style="19" customWidth="1"/>
    <col min="9104" max="9104" width="5.7109375" style="19" customWidth="1"/>
    <col min="9105" max="9106" width="15.7109375" style="19" customWidth="1"/>
    <col min="9107" max="9107" width="3.7109375" style="19" customWidth="1"/>
    <col min="9108" max="9108" width="2.7109375" style="19" customWidth="1"/>
    <col min="9109" max="9109" width="10.7109375" style="19" customWidth="1"/>
    <col min="9110" max="9110" width="5.7109375" style="19" customWidth="1"/>
    <col min="9111" max="9112" width="15.7109375" style="19" customWidth="1"/>
    <col min="9113" max="9113" width="3.7109375" style="19" customWidth="1"/>
    <col min="9114" max="9114" width="2.7109375" style="19" customWidth="1"/>
    <col min="9115" max="9115" width="10.7109375" style="19" customWidth="1"/>
    <col min="9116" max="9116" width="7.7109375" style="19" customWidth="1"/>
    <col min="9117" max="9118" width="15.7109375" style="19" customWidth="1"/>
    <col min="9119" max="9119" width="3.7109375" style="19" customWidth="1"/>
    <col min="9120" max="9120" width="2.7109375" style="19" customWidth="1"/>
    <col min="9121" max="9121" width="10.7109375" style="19" customWidth="1"/>
    <col min="9122" max="9122" width="7.7109375" style="19" customWidth="1"/>
    <col min="9123" max="9124" width="15.7109375" style="19" customWidth="1"/>
    <col min="9125" max="9125" width="3.7109375" style="19" customWidth="1"/>
    <col min="9126" max="9126" width="2.7109375" style="19" customWidth="1"/>
    <col min="9127" max="9127" width="10.7109375" style="19" customWidth="1"/>
    <col min="9128" max="9128" width="7.7109375" style="19" customWidth="1"/>
    <col min="9129" max="9130" width="15.7109375" style="19" customWidth="1"/>
    <col min="9131" max="9131" width="3.7109375" style="19" customWidth="1"/>
    <col min="9132" max="9132" width="2.7109375" style="19" customWidth="1"/>
    <col min="9133" max="9133" width="10.7109375" style="19" customWidth="1"/>
    <col min="9134" max="9134" width="5.7109375" style="19" customWidth="1"/>
    <col min="9135" max="9136" width="15.7109375" style="19" customWidth="1"/>
    <col min="9137" max="9137" width="5.85546875" style="19" customWidth="1"/>
    <col min="9138" max="9354" width="11.42578125" style="19"/>
    <col min="9355" max="9356" width="15.7109375" style="19" customWidth="1"/>
    <col min="9357" max="9357" width="3.7109375" style="19" customWidth="1"/>
    <col min="9358" max="9358" width="2.7109375" style="19" customWidth="1"/>
    <col min="9359" max="9359" width="10.7109375" style="19" customWidth="1"/>
    <col min="9360" max="9360" width="5.7109375" style="19" customWidth="1"/>
    <col min="9361" max="9362" width="15.7109375" style="19" customWidth="1"/>
    <col min="9363" max="9363" width="3.7109375" style="19" customWidth="1"/>
    <col min="9364" max="9364" width="2.7109375" style="19" customWidth="1"/>
    <col min="9365" max="9365" width="10.7109375" style="19" customWidth="1"/>
    <col min="9366" max="9366" width="5.7109375" style="19" customWidth="1"/>
    <col min="9367" max="9368" width="15.7109375" style="19" customWidth="1"/>
    <col min="9369" max="9369" width="3.7109375" style="19" customWidth="1"/>
    <col min="9370" max="9370" width="2.7109375" style="19" customWidth="1"/>
    <col min="9371" max="9371" width="10.7109375" style="19" customWidth="1"/>
    <col min="9372" max="9372" width="7.7109375" style="19" customWidth="1"/>
    <col min="9373" max="9374" width="15.7109375" style="19" customWidth="1"/>
    <col min="9375" max="9375" width="3.7109375" style="19" customWidth="1"/>
    <col min="9376" max="9376" width="2.7109375" style="19" customWidth="1"/>
    <col min="9377" max="9377" width="10.7109375" style="19" customWidth="1"/>
    <col min="9378" max="9378" width="7.7109375" style="19" customWidth="1"/>
    <col min="9379" max="9380" width="15.7109375" style="19" customWidth="1"/>
    <col min="9381" max="9381" width="3.7109375" style="19" customWidth="1"/>
    <col min="9382" max="9382" width="2.7109375" style="19" customWidth="1"/>
    <col min="9383" max="9383" width="10.7109375" style="19" customWidth="1"/>
    <col min="9384" max="9384" width="7.7109375" style="19" customWidth="1"/>
    <col min="9385" max="9386" width="15.7109375" style="19" customWidth="1"/>
    <col min="9387" max="9387" width="3.7109375" style="19" customWidth="1"/>
    <col min="9388" max="9388" width="2.7109375" style="19" customWidth="1"/>
    <col min="9389" max="9389" width="10.7109375" style="19" customWidth="1"/>
    <col min="9390" max="9390" width="5.7109375" style="19" customWidth="1"/>
    <col min="9391" max="9392" width="15.7109375" style="19" customWidth="1"/>
    <col min="9393" max="9393" width="5.85546875" style="19" customWidth="1"/>
    <col min="9394" max="9610" width="11.42578125" style="19"/>
    <col min="9611" max="9612" width="15.7109375" style="19" customWidth="1"/>
    <col min="9613" max="9613" width="3.7109375" style="19" customWidth="1"/>
    <col min="9614" max="9614" width="2.7109375" style="19" customWidth="1"/>
    <col min="9615" max="9615" width="10.7109375" style="19" customWidth="1"/>
    <col min="9616" max="9616" width="5.7109375" style="19" customWidth="1"/>
    <col min="9617" max="9618" width="15.7109375" style="19" customWidth="1"/>
    <col min="9619" max="9619" width="3.7109375" style="19" customWidth="1"/>
    <col min="9620" max="9620" width="2.7109375" style="19" customWidth="1"/>
    <col min="9621" max="9621" width="10.7109375" style="19" customWidth="1"/>
    <col min="9622" max="9622" width="5.7109375" style="19" customWidth="1"/>
    <col min="9623" max="9624" width="15.7109375" style="19" customWidth="1"/>
    <col min="9625" max="9625" width="3.7109375" style="19" customWidth="1"/>
    <col min="9626" max="9626" width="2.7109375" style="19" customWidth="1"/>
    <col min="9627" max="9627" width="10.7109375" style="19" customWidth="1"/>
    <col min="9628" max="9628" width="7.7109375" style="19" customWidth="1"/>
    <col min="9629" max="9630" width="15.7109375" style="19" customWidth="1"/>
    <col min="9631" max="9631" width="3.7109375" style="19" customWidth="1"/>
    <col min="9632" max="9632" width="2.7109375" style="19" customWidth="1"/>
    <col min="9633" max="9633" width="10.7109375" style="19" customWidth="1"/>
    <col min="9634" max="9634" width="7.7109375" style="19" customWidth="1"/>
    <col min="9635" max="9636" width="15.7109375" style="19" customWidth="1"/>
    <col min="9637" max="9637" width="3.7109375" style="19" customWidth="1"/>
    <col min="9638" max="9638" width="2.7109375" style="19" customWidth="1"/>
    <col min="9639" max="9639" width="10.7109375" style="19" customWidth="1"/>
    <col min="9640" max="9640" width="7.7109375" style="19" customWidth="1"/>
    <col min="9641" max="9642" width="15.7109375" style="19" customWidth="1"/>
    <col min="9643" max="9643" width="3.7109375" style="19" customWidth="1"/>
    <col min="9644" max="9644" width="2.7109375" style="19" customWidth="1"/>
    <col min="9645" max="9645" width="10.7109375" style="19" customWidth="1"/>
    <col min="9646" max="9646" width="5.7109375" style="19" customWidth="1"/>
    <col min="9647" max="9648" width="15.7109375" style="19" customWidth="1"/>
    <col min="9649" max="9649" width="5.85546875" style="19" customWidth="1"/>
    <col min="9650" max="9866" width="11.42578125" style="19"/>
    <col min="9867" max="9868" width="15.7109375" style="19" customWidth="1"/>
    <col min="9869" max="9869" width="3.7109375" style="19" customWidth="1"/>
    <col min="9870" max="9870" width="2.7109375" style="19" customWidth="1"/>
    <col min="9871" max="9871" width="10.7109375" style="19" customWidth="1"/>
    <col min="9872" max="9872" width="5.7109375" style="19" customWidth="1"/>
    <col min="9873" max="9874" width="15.7109375" style="19" customWidth="1"/>
    <col min="9875" max="9875" width="3.7109375" style="19" customWidth="1"/>
    <col min="9876" max="9876" width="2.7109375" style="19" customWidth="1"/>
    <col min="9877" max="9877" width="10.7109375" style="19" customWidth="1"/>
    <col min="9878" max="9878" width="5.7109375" style="19" customWidth="1"/>
    <col min="9879" max="9880" width="15.7109375" style="19" customWidth="1"/>
    <col min="9881" max="9881" width="3.7109375" style="19" customWidth="1"/>
    <col min="9882" max="9882" width="2.7109375" style="19" customWidth="1"/>
    <col min="9883" max="9883" width="10.7109375" style="19" customWidth="1"/>
    <col min="9884" max="9884" width="7.7109375" style="19" customWidth="1"/>
    <col min="9885" max="9886" width="15.7109375" style="19" customWidth="1"/>
    <col min="9887" max="9887" width="3.7109375" style="19" customWidth="1"/>
    <col min="9888" max="9888" width="2.7109375" style="19" customWidth="1"/>
    <col min="9889" max="9889" width="10.7109375" style="19" customWidth="1"/>
    <col min="9890" max="9890" width="7.7109375" style="19" customWidth="1"/>
    <col min="9891" max="9892" width="15.7109375" style="19" customWidth="1"/>
    <col min="9893" max="9893" width="3.7109375" style="19" customWidth="1"/>
    <col min="9894" max="9894" width="2.7109375" style="19" customWidth="1"/>
    <col min="9895" max="9895" width="10.7109375" style="19" customWidth="1"/>
    <col min="9896" max="9896" width="7.7109375" style="19" customWidth="1"/>
    <col min="9897" max="9898" width="15.7109375" style="19" customWidth="1"/>
    <col min="9899" max="9899" width="3.7109375" style="19" customWidth="1"/>
    <col min="9900" max="9900" width="2.7109375" style="19" customWidth="1"/>
    <col min="9901" max="9901" width="10.7109375" style="19" customWidth="1"/>
    <col min="9902" max="9902" width="5.7109375" style="19" customWidth="1"/>
    <col min="9903" max="9904" width="15.7109375" style="19" customWidth="1"/>
    <col min="9905" max="9905" width="5.85546875" style="19" customWidth="1"/>
    <col min="9906" max="10122" width="11.42578125" style="19"/>
    <col min="10123" max="10124" width="15.7109375" style="19" customWidth="1"/>
    <col min="10125" max="10125" width="3.7109375" style="19" customWidth="1"/>
    <col min="10126" max="10126" width="2.7109375" style="19" customWidth="1"/>
    <col min="10127" max="10127" width="10.7109375" style="19" customWidth="1"/>
    <col min="10128" max="10128" width="5.7109375" style="19" customWidth="1"/>
    <col min="10129" max="10130" width="15.7109375" style="19" customWidth="1"/>
    <col min="10131" max="10131" width="3.7109375" style="19" customWidth="1"/>
    <col min="10132" max="10132" width="2.7109375" style="19" customWidth="1"/>
    <col min="10133" max="10133" width="10.7109375" style="19" customWidth="1"/>
    <col min="10134" max="10134" width="5.7109375" style="19" customWidth="1"/>
    <col min="10135" max="10136" width="15.7109375" style="19" customWidth="1"/>
    <col min="10137" max="10137" width="3.7109375" style="19" customWidth="1"/>
    <col min="10138" max="10138" width="2.7109375" style="19" customWidth="1"/>
    <col min="10139" max="10139" width="10.7109375" style="19" customWidth="1"/>
    <col min="10140" max="10140" width="7.7109375" style="19" customWidth="1"/>
    <col min="10141" max="10142" width="15.7109375" style="19" customWidth="1"/>
    <col min="10143" max="10143" width="3.7109375" style="19" customWidth="1"/>
    <col min="10144" max="10144" width="2.7109375" style="19" customWidth="1"/>
    <col min="10145" max="10145" width="10.7109375" style="19" customWidth="1"/>
    <col min="10146" max="10146" width="7.7109375" style="19" customWidth="1"/>
    <col min="10147" max="10148" width="15.7109375" style="19" customWidth="1"/>
    <col min="10149" max="10149" width="3.7109375" style="19" customWidth="1"/>
    <col min="10150" max="10150" width="2.7109375" style="19" customWidth="1"/>
    <col min="10151" max="10151" width="10.7109375" style="19" customWidth="1"/>
    <col min="10152" max="10152" width="7.7109375" style="19" customWidth="1"/>
    <col min="10153" max="10154" width="15.7109375" style="19" customWidth="1"/>
    <col min="10155" max="10155" width="3.7109375" style="19" customWidth="1"/>
    <col min="10156" max="10156" width="2.7109375" style="19" customWidth="1"/>
    <col min="10157" max="10157" width="10.7109375" style="19" customWidth="1"/>
    <col min="10158" max="10158" width="5.7109375" style="19" customWidth="1"/>
    <col min="10159" max="10160" width="15.7109375" style="19" customWidth="1"/>
    <col min="10161" max="10161" width="5.85546875" style="19" customWidth="1"/>
    <col min="10162" max="10378" width="11.42578125" style="19"/>
    <col min="10379" max="10380" width="15.7109375" style="19" customWidth="1"/>
    <col min="10381" max="10381" width="3.7109375" style="19" customWidth="1"/>
    <col min="10382" max="10382" width="2.7109375" style="19" customWidth="1"/>
    <col min="10383" max="10383" width="10.7109375" style="19" customWidth="1"/>
    <col min="10384" max="10384" width="5.7109375" style="19" customWidth="1"/>
    <col min="10385" max="10386" width="15.7109375" style="19" customWidth="1"/>
    <col min="10387" max="10387" width="3.7109375" style="19" customWidth="1"/>
    <col min="10388" max="10388" width="2.7109375" style="19" customWidth="1"/>
    <col min="10389" max="10389" width="10.7109375" style="19" customWidth="1"/>
    <col min="10390" max="10390" width="5.7109375" style="19" customWidth="1"/>
    <col min="10391" max="10392" width="15.7109375" style="19" customWidth="1"/>
    <col min="10393" max="10393" width="3.7109375" style="19" customWidth="1"/>
    <col min="10394" max="10394" width="2.7109375" style="19" customWidth="1"/>
    <col min="10395" max="10395" width="10.7109375" style="19" customWidth="1"/>
    <col min="10396" max="10396" width="7.7109375" style="19" customWidth="1"/>
    <col min="10397" max="10398" width="15.7109375" style="19" customWidth="1"/>
    <col min="10399" max="10399" width="3.7109375" style="19" customWidth="1"/>
    <col min="10400" max="10400" width="2.7109375" style="19" customWidth="1"/>
    <col min="10401" max="10401" width="10.7109375" style="19" customWidth="1"/>
    <col min="10402" max="10402" width="7.7109375" style="19" customWidth="1"/>
    <col min="10403" max="10404" width="15.7109375" style="19" customWidth="1"/>
    <col min="10405" max="10405" width="3.7109375" style="19" customWidth="1"/>
    <col min="10406" max="10406" width="2.7109375" style="19" customWidth="1"/>
    <col min="10407" max="10407" width="10.7109375" style="19" customWidth="1"/>
    <col min="10408" max="10408" width="7.7109375" style="19" customWidth="1"/>
    <col min="10409" max="10410" width="15.7109375" style="19" customWidth="1"/>
    <col min="10411" max="10411" width="3.7109375" style="19" customWidth="1"/>
    <col min="10412" max="10412" width="2.7109375" style="19" customWidth="1"/>
    <col min="10413" max="10413" width="10.7109375" style="19" customWidth="1"/>
    <col min="10414" max="10414" width="5.7109375" style="19" customWidth="1"/>
    <col min="10415" max="10416" width="15.7109375" style="19" customWidth="1"/>
    <col min="10417" max="10417" width="5.85546875" style="19" customWidth="1"/>
    <col min="10418" max="10634" width="11.42578125" style="19"/>
    <col min="10635" max="10636" width="15.7109375" style="19" customWidth="1"/>
    <col min="10637" max="10637" width="3.7109375" style="19" customWidth="1"/>
    <col min="10638" max="10638" width="2.7109375" style="19" customWidth="1"/>
    <col min="10639" max="10639" width="10.7109375" style="19" customWidth="1"/>
    <col min="10640" max="10640" width="5.7109375" style="19" customWidth="1"/>
    <col min="10641" max="10642" width="15.7109375" style="19" customWidth="1"/>
    <col min="10643" max="10643" width="3.7109375" style="19" customWidth="1"/>
    <col min="10644" max="10644" width="2.7109375" style="19" customWidth="1"/>
    <col min="10645" max="10645" width="10.7109375" style="19" customWidth="1"/>
    <col min="10646" max="10646" width="5.7109375" style="19" customWidth="1"/>
    <col min="10647" max="10648" width="15.7109375" style="19" customWidth="1"/>
    <col min="10649" max="10649" width="3.7109375" style="19" customWidth="1"/>
    <col min="10650" max="10650" width="2.7109375" style="19" customWidth="1"/>
    <col min="10651" max="10651" width="10.7109375" style="19" customWidth="1"/>
    <col min="10652" max="10652" width="7.7109375" style="19" customWidth="1"/>
    <col min="10653" max="10654" width="15.7109375" style="19" customWidth="1"/>
    <col min="10655" max="10655" width="3.7109375" style="19" customWidth="1"/>
    <col min="10656" max="10656" width="2.7109375" style="19" customWidth="1"/>
    <col min="10657" max="10657" width="10.7109375" style="19" customWidth="1"/>
    <col min="10658" max="10658" width="7.7109375" style="19" customWidth="1"/>
    <col min="10659" max="10660" width="15.7109375" style="19" customWidth="1"/>
    <col min="10661" max="10661" width="3.7109375" style="19" customWidth="1"/>
    <col min="10662" max="10662" width="2.7109375" style="19" customWidth="1"/>
    <col min="10663" max="10663" width="10.7109375" style="19" customWidth="1"/>
    <col min="10664" max="10664" width="7.7109375" style="19" customWidth="1"/>
    <col min="10665" max="10666" width="15.7109375" style="19" customWidth="1"/>
    <col min="10667" max="10667" width="3.7109375" style="19" customWidth="1"/>
    <col min="10668" max="10668" width="2.7109375" style="19" customWidth="1"/>
    <col min="10669" max="10669" width="10.7109375" style="19" customWidth="1"/>
    <col min="10670" max="10670" width="5.7109375" style="19" customWidth="1"/>
    <col min="10671" max="10672" width="15.7109375" style="19" customWidth="1"/>
    <col min="10673" max="10673" width="5.85546875" style="19" customWidth="1"/>
    <col min="10674" max="10890" width="11.42578125" style="19"/>
    <col min="10891" max="10892" width="15.7109375" style="19" customWidth="1"/>
    <col min="10893" max="10893" width="3.7109375" style="19" customWidth="1"/>
    <col min="10894" max="10894" width="2.7109375" style="19" customWidth="1"/>
    <col min="10895" max="10895" width="10.7109375" style="19" customWidth="1"/>
    <col min="10896" max="10896" width="5.7109375" style="19" customWidth="1"/>
    <col min="10897" max="10898" width="15.7109375" style="19" customWidth="1"/>
    <col min="10899" max="10899" width="3.7109375" style="19" customWidth="1"/>
    <col min="10900" max="10900" width="2.7109375" style="19" customWidth="1"/>
    <col min="10901" max="10901" width="10.7109375" style="19" customWidth="1"/>
    <col min="10902" max="10902" width="5.7109375" style="19" customWidth="1"/>
    <col min="10903" max="10904" width="15.7109375" style="19" customWidth="1"/>
    <col min="10905" max="10905" width="3.7109375" style="19" customWidth="1"/>
    <col min="10906" max="10906" width="2.7109375" style="19" customWidth="1"/>
    <col min="10907" max="10907" width="10.7109375" style="19" customWidth="1"/>
    <col min="10908" max="10908" width="7.7109375" style="19" customWidth="1"/>
    <col min="10909" max="10910" width="15.7109375" style="19" customWidth="1"/>
    <col min="10911" max="10911" width="3.7109375" style="19" customWidth="1"/>
    <col min="10912" max="10912" width="2.7109375" style="19" customWidth="1"/>
    <col min="10913" max="10913" width="10.7109375" style="19" customWidth="1"/>
    <col min="10914" max="10914" width="7.7109375" style="19" customWidth="1"/>
    <col min="10915" max="10916" width="15.7109375" style="19" customWidth="1"/>
    <col min="10917" max="10917" width="3.7109375" style="19" customWidth="1"/>
    <col min="10918" max="10918" width="2.7109375" style="19" customWidth="1"/>
    <col min="10919" max="10919" width="10.7109375" style="19" customWidth="1"/>
    <col min="10920" max="10920" width="7.7109375" style="19" customWidth="1"/>
    <col min="10921" max="10922" width="15.7109375" style="19" customWidth="1"/>
    <col min="10923" max="10923" width="3.7109375" style="19" customWidth="1"/>
    <col min="10924" max="10924" width="2.7109375" style="19" customWidth="1"/>
    <col min="10925" max="10925" width="10.7109375" style="19" customWidth="1"/>
    <col min="10926" max="10926" width="5.7109375" style="19" customWidth="1"/>
    <col min="10927" max="10928" width="15.7109375" style="19" customWidth="1"/>
    <col min="10929" max="10929" width="5.85546875" style="19" customWidth="1"/>
    <col min="10930" max="11146" width="11.42578125" style="19"/>
    <col min="11147" max="11148" width="15.7109375" style="19" customWidth="1"/>
    <col min="11149" max="11149" width="3.7109375" style="19" customWidth="1"/>
    <col min="11150" max="11150" width="2.7109375" style="19" customWidth="1"/>
    <col min="11151" max="11151" width="10.7109375" style="19" customWidth="1"/>
    <col min="11152" max="11152" width="5.7109375" style="19" customWidth="1"/>
    <col min="11153" max="11154" width="15.7109375" style="19" customWidth="1"/>
    <col min="11155" max="11155" width="3.7109375" style="19" customWidth="1"/>
    <col min="11156" max="11156" width="2.7109375" style="19" customWidth="1"/>
    <col min="11157" max="11157" width="10.7109375" style="19" customWidth="1"/>
    <col min="11158" max="11158" width="5.7109375" style="19" customWidth="1"/>
    <col min="11159" max="11160" width="15.7109375" style="19" customWidth="1"/>
    <col min="11161" max="11161" width="3.7109375" style="19" customWidth="1"/>
    <col min="11162" max="11162" width="2.7109375" style="19" customWidth="1"/>
    <col min="11163" max="11163" width="10.7109375" style="19" customWidth="1"/>
    <col min="11164" max="11164" width="7.7109375" style="19" customWidth="1"/>
    <col min="11165" max="11166" width="15.7109375" style="19" customWidth="1"/>
    <col min="11167" max="11167" width="3.7109375" style="19" customWidth="1"/>
    <col min="11168" max="11168" width="2.7109375" style="19" customWidth="1"/>
    <col min="11169" max="11169" width="10.7109375" style="19" customWidth="1"/>
    <col min="11170" max="11170" width="7.7109375" style="19" customWidth="1"/>
    <col min="11171" max="11172" width="15.7109375" style="19" customWidth="1"/>
    <col min="11173" max="11173" width="3.7109375" style="19" customWidth="1"/>
    <col min="11174" max="11174" width="2.7109375" style="19" customWidth="1"/>
    <col min="11175" max="11175" width="10.7109375" style="19" customWidth="1"/>
    <col min="11176" max="11176" width="7.7109375" style="19" customWidth="1"/>
    <col min="11177" max="11178" width="15.7109375" style="19" customWidth="1"/>
    <col min="11179" max="11179" width="3.7109375" style="19" customWidth="1"/>
    <col min="11180" max="11180" width="2.7109375" style="19" customWidth="1"/>
    <col min="11181" max="11181" width="10.7109375" style="19" customWidth="1"/>
    <col min="11182" max="11182" width="5.7109375" style="19" customWidth="1"/>
    <col min="11183" max="11184" width="15.7109375" style="19" customWidth="1"/>
    <col min="11185" max="11185" width="5.85546875" style="19" customWidth="1"/>
    <col min="11186" max="11402" width="11.42578125" style="19"/>
    <col min="11403" max="11404" width="15.7109375" style="19" customWidth="1"/>
    <col min="11405" max="11405" width="3.7109375" style="19" customWidth="1"/>
    <col min="11406" max="11406" width="2.7109375" style="19" customWidth="1"/>
    <col min="11407" max="11407" width="10.7109375" style="19" customWidth="1"/>
    <col min="11408" max="11408" width="5.7109375" style="19" customWidth="1"/>
    <col min="11409" max="11410" width="15.7109375" style="19" customWidth="1"/>
    <col min="11411" max="11411" width="3.7109375" style="19" customWidth="1"/>
    <col min="11412" max="11412" width="2.7109375" style="19" customWidth="1"/>
    <col min="11413" max="11413" width="10.7109375" style="19" customWidth="1"/>
    <col min="11414" max="11414" width="5.7109375" style="19" customWidth="1"/>
    <col min="11415" max="11416" width="15.7109375" style="19" customWidth="1"/>
    <col min="11417" max="11417" width="3.7109375" style="19" customWidth="1"/>
    <col min="11418" max="11418" width="2.7109375" style="19" customWidth="1"/>
    <col min="11419" max="11419" width="10.7109375" style="19" customWidth="1"/>
    <col min="11420" max="11420" width="7.7109375" style="19" customWidth="1"/>
    <col min="11421" max="11422" width="15.7109375" style="19" customWidth="1"/>
    <col min="11423" max="11423" width="3.7109375" style="19" customWidth="1"/>
    <col min="11424" max="11424" width="2.7109375" style="19" customWidth="1"/>
    <col min="11425" max="11425" width="10.7109375" style="19" customWidth="1"/>
    <col min="11426" max="11426" width="7.7109375" style="19" customWidth="1"/>
    <col min="11427" max="11428" width="15.7109375" style="19" customWidth="1"/>
    <col min="11429" max="11429" width="3.7109375" style="19" customWidth="1"/>
    <col min="11430" max="11430" width="2.7109375" style="19" customWidth="1"/>
    <col min="11431" max="11431" width="10.7109375" style="19" customWidth="1"/>
    <col min="11432" max="11432" width="7.7109375" style="19" customWidth="1"/>
    <col min="11433" max="11434" width="15.7109375" style="19" customWidth="1"/>
    <col min="11435" max="11435" width="3.7109375" style="19" customWidth="1"/>
    <col min="11436" max="11436" width="2.7109375" style="19" customWidth="1"/>
    <col min="11437" max="11437" width="10.7109375" style="19" customWidth="1"/>
    <col min="11438" max="11438" width="5.7109375" style="19" customWidth="1"/>
    <col min="11439" max="11440" width="15.7109375" style="19" customWidth="1"/>
    <col min="11441" max="11441" width="5.85546875" style="19" customWidth="1"/>
    <col min="11442" max="11658" width="11.42578125" style="19"/>
    <col min="11659" max="11660" width="15.7109375" style="19" customWidth="1"/>
    <col min="11661" max="11661" width="3.7109375" style="19" customWidth="1"/>
    <col min="11662" max="11662" width="2.7109375" style="19" customWidth="1"/>
    <col min="11663" max="11663" width="10.7109375" style="19" customWidth="1"/>
    <col min="11664" max="11664" width="5.7109375" style="19" customWidth="1"/>
    <col min="11665" max="11666" width="15.7109375" style="19" customWidth="1"/>
    <col min="11667" max="11667" width="3.7109375" style="19" customWidth="1"/>
    <col min="11668" max="11668" width="2.7109375" style="19" customWidth="1"/>
    <col min="11669" max="11669" width="10.7109375" style="19" customWidth="1"/>
    <col min="11670" max="11670" width="5.7109375" style="19" customWidth="1"/>
    <col min="11671" max="11672" width="15.7109375" style="19" customWidth="1"/>
    <col min="11673" max="11673" width="3.7109375" style="19" customWidth="1"/>
    <col min="11674" max="11674" width="2.7109375" style="19" customWidth="1"/>
    <col min="11675" max="11675" width="10.7109375" style="19" customWidth="1"/>
    <col min="11676" max="11676" width="7.7109375" style="19" customWidth="1"/>
    <col min="11677" max="11678" width="15.7109375" style="19" customWidth="1"/>
    <col min="11679" max="11679" width="3.7109375" style="19" customWidth="1"/>
    <col min="11680" max="11680" width="2.7109375" style="19" customWidth="1"/>
    <col min="11681" max="11681" width="10.7109375" style="19" customWidth="1"/>
    <col min="11682" max="11682" width="7.7109375" style="19" customWidth="1"/>
    <col min="11683" max="11684" width="15.7109375" style="19" customWidth="1"/>
    <col min="11685" max="11685" width="3.7109375" style="19" customWidth="1"/>
    <col min="11686" max="11686" width="2.7109375" style="19" customWidth="1"/>
    <col min="11687" max="11687" width="10.7109375" style="19" customWidth="1"/>
    <col min="11688" max="11688" width="7.7109375" style="19" customWidth="1"/>
    <col min="11689" max="11690" width="15.7109375" style="19" customWidth="1"/>
    <col min="11691" max="11691" width="3.7109375" style="19" customWidth="1"/>
    <col min="11692" max="11692" width="2.7109375" style="19" customWidth="1"/>
    <col min="11693" max="11693" width="10.7109375" style="19" customWidth="1"/>
    <col min="11694" max="11694" width="5.7109375" style="19" customWidth="1"/>
    <col min="11695" max="11696" width="15.7109375" style="19" customWidth="1"/>
    <col min="11697" max="11697" width="5.85546875" style="19" customWidth="1"/>
    <col min="11698" max="11914" width="11.42578125" style="19"/>
    <col min="11915" max="11916" width="15.7109375" style="19" customWidth="1"/>
    <col min="11917" max="11917" width="3.7109375" style="19" customWidth="1"/>
    <col min="11918" max="11918" width="2.7109375" style="19" customWidth="1"/>
    <col min="11919" max="11919" width="10.7109375" style="19" customWidth="1"/>
    <col min="11920" max="11920" width="5.7109375" style="19" customWidth="1"/>
    <col min="11921" max="11922" width="15.7109375" style="19" customWidth="1"/>
    <col min="11923" max="11923" width="3.7109375" style="19" customWidth="1"/>
    <col min="11924" max="11924" width="2.7109375" style="19" customWidth="1"/>
    <col min="11925" max="11925" width="10.7109375" style="19" customWidth="1"/>
    <col min="11926" max="11926" width="5.7109375" style="19" customWidth="1"/>
    <col min="11927" max="11928" width="15.7109375" style="19" customWidth="1"/>
    <col min="11929" max="11929" width="3.7109375" style="19" customWidth="1"/>
    <col min="11930" max="11930" width="2.7109375" style="19" customWidth="1"/>
    <col min="11931" max="11931" width="10.7109375" style="19" customWidth="1"/>
    <col min="11932" max="11932" width="7.7109375" style="19" customWidth="1"/>
    <col min="11933" max="11934" width="15.7109375" style="19" customWidth="1"/>
    <col min="11935" max="11935" width="3.7109375" style="19" customWidth="1"/>
    <col min="11936" max="11936" width="2.7109375" style="19" customWidth="1"/>
    <col min="11937" max="11937" width="10.7109375" style="19" customWidth="1"/>
    <col min="11938" max="11938" width="7.7109375" style="19" customWidth="1"/>
    <col min="11939" max="11940" width="15.7109375" style="19" customWidth="1"/>
    <col min="11941" max="11941" width="3.7109375" style="19" customWidth="1"/>
    <col min="11942" max="11942" width="2.7109375" style="19" customWidth="1"/>
    <col min="11943" max="11943" width="10.7109375" style="19" customWidth="1"/>
    <col min="11944" max="11944" width="7.7109375" style="19" customWidth="1"/>
    <col min="11945" max="11946" width="15.7109375" style="19" customWidth="1"/>
    <col min="11947" max="11947" width="3.7109375" style="19" customWidth="1"/>
    <col min="11948" max="11948" width="2.7109375" style="19" customWidth="1"/>
    <col min="11949" max="11949" width="10.7109375" style="19" customWidth="1"/>
    <col min="11950" max="11950" width="5.7109375" style="19" customWidth="1"/>
    <col min="11951" max="11952" width="15.7109375" style="19" customWidth="1"/>
    <col min="11953" max="11953" width="5.85546875" style="19" customWidth="1"/>
    <col min="11954" max="12170" width="11.42578125" style="19"/>
    <col min="12171" max="12172" width="15.7109375" style="19" customWidth="1"/>
    <col min="12173" max="12173" width="3.7109375" style="19" customWidth="1"/>
    <col min="12174" max="12174" width="2.7109375" style="19" customWidth="1"/>
    <col min="12175" max="12175" width="10.7109375" style="19" customWidth="1"/>
    <col min="12176" max="12176" width="5.7109375" style="19" customWidth="1"/>
    <col min="12177" max="12178" width="15.7109375" style="19" customWidth="1"/>
    <col min="12179" max="12179" width="3.7109375" style="19" customWidth="1"/>
    <col min="12180" max="12180" width="2.7109375" style="19" customWidth="1"/>
    <col min="12181" max="12181" width="10.7109375" style="19" customWidth="1"/>
    <col min="12182" max="12182" width="5.7109375" style="19" customWidth="1"/>
    <col min="12183" max="12184" width="15.7109375" style="19" customWidth="1"/>
    <col min="12185" max="12185" width="3.7109375" style="19" customWidth="1"/>
    <col min="12186" max="12186" width="2.7109375" style="19" customWidth="1"/>
    <col min="12187" max="12187" width="10.7109375" style="19" customWidth="1"/>
    <col min="12188" max="12188" width="7.7109375" style="19" customWidth="1"/>
    <col min="12189" max="12190" width="15.7109375" style="19" customWidth="1"/>
    <col min="12191" max="12191" width="3.7109375" style="19" customWidth="1"/>
    <col min="12192" max="12192" width="2.7109375" style="19" customWidth="1"/>
    <col min="12193" max="12193" width="10.7109375" style="19" customWidth="1"/>
    <col min="12194" max="12194" width="7.7109375" style="19" customWidth="1"/>
    <col min="12195" max="12196" width="15.7109375" style="19" customWidth="1"/>
    <col min="12197" max="12197" width="3.7109375" style="19" customWidth="1"/>
    <col min="12198" max="12198" width="2.7109375" style="19" customWidth="1"/>
    <col min="12199" max="12199" width="10.7109375" style="19" customWidth="1"/>
    <col min="12200" max="12200" width="7.7109375" style="19" customWidth="1"/>
    <col min="12201" max="12202" width="15.7109375" style="19" customWidth="1"/>
    <col min="12203" max="12203" width="3.7109375" style="19" customWidth="1"/>
    <col min="12204" max="12204" width="2.7109375" style="19" customWidth="1"/>
    <col min="12205" max="12205" width="10.7109375" style="19" customWidth="1"/>
    <col min="12206" max="12206" width="5.7109375" style="19" customWidth="1"/>
    <col min="12207" max="12208" width="15.7109375" style="19" customWidth="1"/>
    <col min="12209" max="12209" width="5.85546875" style="19" customWidth="1"/>
    <col min="12210" max="12426" width="11.42578125" style="19"/>
    <col min="12427" max="12428" width="15.7109375" style="19" customWidth="1"/>
    <col min="12429" max="12429" width="3.7109375" style="19" customWidth="1"/>
    <col min="12430" max="12430" width="2.7109375" style="19" customWidth="1"/>
    <col min="12431" max="12431" width="10.7109375" style="19" customWidth="1"/>
    <col min="12432" max="12432" width="5.7109375" style="19" customWidth="1"/>
    <col min="12433" max="12434" width="15.7109375" style="19" customWidth="1"/>
    <col min="12435" max="12435" width="3.7109375" style="19" customWidth="1"/>
    <col min="12436" max="12436" width="2.7109375" style="19" customWidth="1"/>
    <col min="12437" max="12437" width="10.7109375" style="19" customWidth="1"/>
    <col min="12438" max="12438" width="5.7109375" style="19" customWidth="1"/>
    <col min="12439" max="12440" width="15.7109375" style="19" customWidth="1"/>
    <col min="12441" max="12441" width="3.7109375" style="19" customWidth="1"/>
    <col min="12442" max="12442" width="2.7109375" style="19" customWidth="1"/>
    <col min="12443" max="12443" width="10.7109375" style="19" customWidth="1"/>
    <col min="12444" max="12444" width="7.7109375" style="19" customWidth="1"/>
    <col min="12445" max="12446" width="15.7109375" style="19" customWidth="1"/>
    <col min="12447" max="12447" width="3.7109375" style="19" customWidth="1"/>
    <col min="12448" max="12448" width="2.7109375" style="19" customWidth="1"/>
    <col min="12449" max="12449" width="10.7109375" style="19" customWidth="1"/>
    <col min="12450" max="12450" width="7.7109375" style="19" customWidth="1"/>
    <col min="12451" max="12452" width="15.7109375" style="19" customWidth="1"/>
    <col min="12453" max="12453" width="3.7109375" style="19" customWidth="1"/>
    <col min="12454" max="12454" width="2.7109375" style="19" customWidth="1"/>
    <col min="12455" max="12455" width="10.7109375" style="19" customWidth="1"/>
    <col min="12456" max="12456" width="7.7109375" style="19" customWidth="1"/>
    <col min="12457" max="12458" width="15.7109375" style="19" customWidth="1"/>
    <col min="12459" max="12459" width="3.7109375" style="19" customWidth="1"/>
    <col min="12460" max="12460" width="2.7109375" style="19" customWidth="1"/>
    <col min="12461" max="12461" width="10.7109375" style="19" customWidth="1"/>
    <col min="12462" max="12462" width="5.7109375" style="19" customWidth="1"/>
    <col min="12463" max="12464" width="15.7109375" style="19" customWidth="1"/>
    <col min="12465" max="12465" width="5.85546875" style="19" customWidth="1"/>
    <col min="12466" max="12682" width="11.42578125" style="19"/>
    <col min="12683" max="12684" width="15.7109375" style="19" customWidth="1"/>
    <col min="12685" max="12685" width="3.7109375" style="19" customWidth="1"/>
    <col min="12686" max="12686" width="2.7109375" style="19" customWidth="1"/>
    <col min="12687" max="12687" width="10.7109375" style="19" customWidth="1"/>
    <col min="12688" max="12688" width="5.7109375" style="19" customWidth="1"/>
    <col min="12689" max="12690" width="15.7109375" style="19" customWidth="1"/>
    <col min="12691" max="12691" width="3.7109375" style="19" customWidth="1"/>
    <col min="12692" max="12692" width="2.7109375" style="19" customWidth="1"/>
    <col min="12693" max="12693" width="10.7109375" style="19" customWidth="1"/>
    <col min="12694" max="12694" width="5.7109375" style="19" customWidth="1"/>
    <col min="12695" max="12696" width="15.7109375" style="19" customWidth="1"/>
    <col min="12697" max="12697" width="3.7109375" style="19" customWidth="1"/>
    <col min="12698" max="12698" width="2.7109375" style="19" customWidth="1"/>
    <col min="12699" max="12699" width="10.7109375" style="19" customWidth="1"/>
    <col min="12700" max="12700" width="7.7109375" style="19" customWidth="1"/>
    <col min="12701" max="12702" width="15.7109375" style="19" customWidth="1"/>
    <col min="12703" max="12703" width="3.7109375" style="19" customWidth="1"/>
    <col min="12704" max="12704" width="2.7109375" style="19" customWidth="1"/>
    <col min="12705" max="12705" width="10.7109375" style="19" customWidth="1"/>
    <col min="12706" max="12706" width="7.7109375" style="19" customWidth="1"/>
    <col min="12707" max="12708" width="15.7109375" style="19" customWidth="1"/>
    <col min="12709" max="12709" width="3.7109375" style="19" customWidth="1"/>
    <col min="12710" max="12710" width="2.7109375" style="19" customWidth="1"/>
    <col min="12711" max="12711" width="10.7109375" style="19" customWidth="1"/>
    <col min="12712" max="12712" width="7.7109375" style="19" customWidth="1"/>
    <col min="12713" max="12714" width="15.7109375" style="19" customWidth="1"/>
    <col min="12715" max="12715" width="3.7109375" style="19" customWidth="1"/>
    <col min="12716" max="12716" width="2.7109375" style="19" customWidth="1"/>
    <col min="12717" max="12717" width="10.7109375" style="19" customWidth="1"/>
    <col min="12718" max="12718" width="5.7109375" style="19" customWidth="1"/>
    <col min="12719" max="12720" width="15.7109375" style="19" customWidth="1"/>
    <col min="12721" max="12721" width="5.85546875" style="19" customWidth="1"/>
    <col min="12722" max="12938" width="11.42578125" style="19"/>
    <col min="12939" max="12940" width="15.7109375" style="19" customWidth="1"/>
    <col min="12941" max="12941" width="3.7109375" style="19" customWidth="1"/>
    <col min="12942" max="12942" width="2.7109375" style="19" customWidth="1"/>
    <col min="12943" max="12943" width="10.7109375" style="19" customWidth="1"/>
    <col min="12944" max="12944" width="5.7109375" style="19" customWidth="1"/>
    <col min="12945" max="12946" width="15.7109375" style="19" customWidth="1"/>
    <col min="12947" max="12947" width="3.7109375" style="19" customWidth="1"/>
    <col min="12948" max="12948" width="2.7109375" style="19" customWidth="1"/>
    <col min="12949" max="12949" width="10.7109375" style="19" customWidth="1"/>
    <col min="12950" max="12950" width="5.7109375" style="19" customWidth="1"/>
    <col min="12951" max="12952" width="15.7109375" style="19" customWidth="1"/>
    <col min="12953" max="12953" width="3.7109375" style="19" customWidth="1"/>
    <col min="12954" max="12954" width="2.7109375" style="19" customWidth="1"/>
    <col min="12955" max="12955" width="10.7109375" style="19" customWidth="1"/>
    <col min="12956" max="12956" width="7.7109375" style="19" customWidth="1"/>
    <col min="12957" max="12958" width="15.7109375" style="19" customWidth="1"/>
    <col min="12959" max="12959" width="3.7109375" style="19" customWidth="1"/>
    <col min="12960" max="12960" width="2.7109375" style="19" customWidth="1"/>
    <col min="12961" max="12961" width="10.7109375" style="19" customWidth="1"/>
    <col min="12962" max="12962" width="7.7109375" style="19" customWidth="1"/>
    <col min="12963" max="12964" width="15.7109375" style="19" customWidth="1"/>
    <col min="12965" max="12965" width="3.7109375" style="19" customWidth="1"/>
    <col min="12966" max="12966" width="2.7109375" style="19" customWidth="1"/>
    <col min="12967" max="12967" width="10.7109375" style="19" customWidth="1"/>
    <col min="12968" max="12968" width="7.7109375" style="19" customWidth="1"/>
    <col min="12969" max="12970" width="15.7109375" style="19" customWidth="1"/>
    <col min="12971" max="12971" width="3.7109375" style="19" customWidth="1"/>
    <col min="12972" max="12972" width="2.7109375" style="19" customWidth="1"/>
    <col min="12973" max="12973" width="10.7109375" style="19" customWidth="1"/>
    <col min="12974" max="12974" width="5.7109375" style="19" customWidth="1"/>
    <col min="12975" max="12976" width="15.7109375" style="19" customWidth="1"/>
    <col min="12977" max="12977" width="5.85546875" style="19" customWidth="1"/>
    <col min="12978" max="13194" width="11.42578125" style="19"/>
    <col min="13195" max="13196" width="15.7109375" style="19" customWidth="1"/>
    <col min="13197" max="13197" width="3.7109375" style="19" customWidth="1"/>
    <col min="13198" max="13198" width="2.7109375" style="19" customWidth="1"/>
    <col min="13199" max="13199" width="10.7109375" style="19" customWidth="1"/>
    <col min="13200" max="13200" width="5.7109375" style="19" customWidth="1"/>
    <col min="13201" max="13202" width="15.7109375" style="19" customWidth="1"/>
    <col min="13203" max="13203" width="3.7109375" style="19" customWidth="1"/>
    <col min="13204" max="13204" width="2.7109375" style="19" customWidth="1"/>
    <col min="13205" max="13205" width="10.7109375" style="19" customWidth="1"/>
    <col min="13206" max="13206" width="5.7109375" style="19" customWidth="1"/>
    <col min="13207" max="13208" width="15.7109375" style="19" customWidth="1"/>
    <col min="13209" max="13209" width="3.7109375" style="19" customWidth="1"/>
    <col min="13210" max="13210" width="2.7109375" style="19" customWidth="1"/>
    <col min="13211" max="13211" width="10.7109375" style="19" customWidth="1"/>
    <col min="13212" max="13212" width="7.7109375" style="19" customWidth="1"/>
    <col min="13213" max="13214" width="15.7109375" style="19" customWidth="1"/>
    <col min="13215" max="13215" width="3.7109375" style="19" customWidth="1"/>
    <col min="13216" max="13216" width="2.7109375" style="19" customWidth="1"/>
    <col min="13217" max="13217" width="10.7109375" style="19" customWidth="1"/>
    <col min="13218" max="13218" width="7.7109375" style="19" customWidth="1"/>
    <col min="13219" max="13220" width="15.7109375" style="19" customWidth="1"/>
    <col min="13221" max="13221" width="3.7109375" style="19" customWidth="1"/>
    <col min="13222" max="13222" width="2.7109375" style="19" customWidth="1"/>
    <col min="13223" max="13223" width="10.7109375" style="19" customWidth="1"/>
    <col min="13224" max="13224" width="7.7109375" style="19" customWidth="1"/>
    <col min="13225" max="13226" width="15.7109375" style="19" customWidth="1"/>
    <col min="13227" max="13227" width="3.7109375" style="19" customWidth="1"/>
    <col min="13228" max="13228" width="2.7109375" style="19" customWidth="1"/>
    <col min="13229" max="13229" width="10.7109375" style="19" customWidth="1"/>
    <col min="13230" max="13230" width="5.7109375" style="19" customWidth="1"/>
    <col min="13231" max="13232" width="15.7109375" style="19" customWidth="1"/>
    <col min="13233" max="13233" width="5.85546875" style="19" customWidth="1"/>
    <col min="13234" max="13450" width="11.42578125" style="19"/>
    <col min="13451" max="13452" width="15.7109375" style="19" customWidth="1"/>
    <col min="13453" max="13453" width="3.7109375" style="19" customWidth="1"/>
    <col min="13454" max="13454" width="2.7109375" style="19" customWidth="1"/>
    <col min="13455" max="13455" width="10.7109375" style="19" customWidth="1"/>
    <col min="13456" max="13456" width="5.7109375" style="19" customWidth="1"/>
    <col min="13457" max="13458" width="15.7109375" style="19" customWidth="1"/>
    <col min="13459" max="13459" width="3.7109375" style="19" customWidth="1"/>
    <col min="13460" max="13460" width="2.7109375" style="19" customWidth="1"/>
    <col min="13461" max="13461" width="10.7109375" style="19" customWidth="1"/>
    <col min="13462" max="13462" width="5.7109375" style="19" customWidth="1"/>
    <col min="13463" max="13464" width="15.7109375" style="19" customWidth="1"/>
    <col min="13465" max="13465" width="3.7109375" style="19" customWidth="1"/>
    <col min="13466" max="13466" width="2.7109375" style="19" customWidth="1"/>
    <col min="13467" max="13467" width="10.7109375" style="19" customWidth="1"/>
    <col min="13468" max="13468" width="7.7109375" style="19" customWidth="1"/>
    <col min="13469" max="13470" width="15.7109375" style="19" customWidth="1"/>
    <col min="13471" max="13471" width="3.7109375" style="19" customWidth="1"/>
    <col min="13472" max="13472" width="2.7109375" style="19" customWidth="1"/>
    <col min="13473" max="13473" width="10.7109375" style="19" customWidth="1"/>
    <col min="13474" max="13474" width="7.7109375" style="19" customWidth="1"/>
    <col min="13475" max="13476" width="15.7109375" style="19" customWidth="1"/>
    <col min="13477" max="13477" width="3.7109375" style="19" customWidth="1"/>
    <col min="13478" max="13478" width="2.7109375" style="19" customWidth="1"/>
    <col min="13479" max="13479" width="10.7109375" style="19" customWidth="1"/>
    <col min="13480" max="13480" width="7.7109375" style="19" customWidth="1"/>
    <col min="13481" max="13482" width="15.7109375" style="19" customWidth="1"/>
    <col min="13483" max="13483" width="3.7109375" style="19" customWidth="1"/>
    <col min="13484" max="13484" width="2.7109375" style="19" customWidth="1"/>
    <col min="13485" max="13485" width="10.7109375" style="19" customWidth="1"/>
    <col min="13486" max="13486" width="5.7109375" style="19" customWidth="1"/>
    <col min="13487" max="13488" width="15.7109375" style="19" customWidth="1"/>
    <col min="13489" max="13489" width="5.85546875" style="19" customWidth="1"/>
    <col min="13490" max="13706" width="11.42578125" style="19"/>
    <col min="13707" max="13708" width="15.7109375" style="19" customWidth="1"/>
    <col min="13709" max="13709" width="3.7109375" style="19" customWidth="1"/>
    <col min="13710" max="13710" width="2.7109375" style="19" customWidth="1"/>
    <col min="13711" max="13711" width="10.7109375" style="19" customWidth="1"/>
    <col min="13712" max="13712" width="5.7109375" style="19" customWidth="1"/>
    <col min="13713" max="13714" width="15.7109375" style="19" customWidth="1"/>
    <col min="13715" max="13715" width="3.7109375" style="19" customWidth="1"/>
    <col min="13716" max="13716" width="2.7109375" style="19" customWidth="1"/>
    <col min="13717" max="13717" width="10.7109375" style="19" customWidth="1"/>
    <col min="13718" max="13718" width="5.7109375" style="19" customWidth="1"/>
    <col min="13719" max="13720" width="15.7109375" style="19" customWidth="1"/>
    <col min="13721" max="13721" width="3.7109375" style="19" customWidth="1"/>
    <col min="13722" max="13722" width="2.7109375" style="19" customWidth="1"/>
    <col min="13723" max="13723" width="10.7109375" style="19" customWidth="1"/>
    <col min="13724" max="13724" width="7.7109375" style="19" customWidth="1"/>
    <col min="13725" max="13726" width="15.7109375" style="19" customWidth="1"/>
    <col min="13727" max="13727" width="3.7109375" style="19" customWidth="1"/>
    <col min="13728" max="13728" width="2.7109375" style="19" customWidth="1"/>
    <col min="13729" max="13729" width="10.7109375" style="19" customWidth="1"/>
    <col min="13730" max="13730" width="7.7109375" style="19" customWidth="1"/>
    <col min="13731" max="13732" width="15.7109375" style="19" customWidth="1"/>
    <col min="13733" max="13733" width="3.7109375" style="19" customWidth="1"/>
    <col min="13734" max="13734" width="2.7109375" style="19" customWidth="1"/>
    <col min="13735" max="13735" width="10.7109375" style="19" customWidth="1"/>
    <col min="13736" max="13736" width="7.7109375" style="19" customWidth="1"/>
    <col min="13737" max="13738" width="15.7109375" style="19" customWidth="1"/>
    <col min="13739" max="13739" width="3.7109375" style="19" customWidth="1"/>
    <col min="13740" max="13740" width="2.7109375" style="19" customWidth="1"/>
    <col min="13741" max="13741" width="10.7109375" style="19" customWidth="1"/>
    <col min="13742" max="13742" width="5.7109375" style="19" customWidth="1"/>
    <col min="13743" max="13744" width="15.7109375" style="19" customWidth="1"/>
    <col min="13745" max="13745" width="5.85546875" style="19" customWidth="1"/>
    <col min="13746" max="13962" width="11.42578125" style="19"/>
    <col min="13963" max="13964" width="15.7109375" style="19" customWidth="1"/>
    <col min="13965" max="13965" width="3.7109375" style="19" customWidth="1"/>
    <col min="13966" max="13966" width="2.7109375" style="19" customWidth="1"/>
    <col min="13967" max="13967" width="10.7109375" style="19" customWidth="1"/>
    <col min="13968" max="13968" width="5.7109375" style="19" customWidth="1"/>
    <col min="13969" max="13970" width="15.7109375" style="19" customWidth="1"/>
    <col min="13971" max="13971" width="3.7109375" style="19" customWidth="1"/>
    <col min="13972" max="13972" width="2.7109375" style="19" customWidth="1"/>
    <col min="13973" max="13973" width="10.7109375" style="19" customWidth="1"/>
    <col min="13974" max="13974" width="5.7109375" style="19" customWidth="1"/>
    <col min="13975" max="13976" width="15.7109375" style="19" customWidth="1"/>
    <col min="13977" max="13977" width="3.7109375" style="19" customWidth="1"/>
    <col min="13978" max="13978" width="2.7109375" style="19" customWidth="1"/>
    <col min="13979" max="13979" width="10.7109375" style="19" customWidth="1"/>
    <col min="13980" max="13980" width="7.7109375" style="19" customWidth="1"/>
    <col min="13981" max="13982" width="15.7109375" style="19" customWidth="1"/>
    <col min="13983" max="13983" width="3.7109375" style="19" customWidth="1"/>
    <col min="13984" max="13984" width="2.7109375" style="19" customWidth="1"/>
    <col min="13985" max="13985" width="10.7109375" style="19" customWidth="1"/>
    <col min="13986" max="13986" width="7.7109375" style="19" customWidth="1"/>
    <col min="13987" max="13988" width="15.7109375" style="19" customWidth="1"/>
    <col min="13989" max="13989" width="3.7109375" style="19" customWidth="1"/>
    <col min="13990" max="13990" width="2.7109375" style="19" customWidth="1"/>
    <col min="13991" max="13991" width="10.7109375" style="19" customWidth="1"/>
    <col min="13992" max="13992" width="7.7109375" style="19" customWidth="1"/>
    <col min="13993" max="13994" width="15.7109375" style="19" customWidth="1"/>
    <col min="13995" max="13995" width="3.7109375" style="19" customWidth="1"/>
    <col min="13996" max="13996" width="2.7109375" style="19" customWidth="1"/>
    <col min="13997" max="13997" width="10.7109375" style="19" customWidth="1"/>
    <col min="13998" max="13998" width="5.7109375" style="19" customWidth="1"/>
    <col min="13999" max="14000" width="15.7109375" style="19" customWidth="1"/>
    <col min="14001" max="14001" width="5.85546875" style="19" customWidth="1"/>
    <col min="14002" max="14218" width="11.42578125" style="19"/>
    <col min="14219" max="14220" width="15.7109375" style="19" customWidth="1"/>
    <col min="14221" max="14221" width="3.7109375" style="19" customWidth="1"/>
    <col min="14222" max="14222" width="2.7109375" style="19" customWidth="1"/>
    <col min="14223" max="14223" width="10.7109375" style="19" customWidth="1"/>
    <col min="14224" max="14224" width="5.7109375" style="19" customWidth="1"/>
    <col min="14225" max="14226" width="15.7109375" style="19" customWidth="1"/>
    <col min="14227" max="14227" width="3.7109375" style="19" customWidth="1"/>
    <col min="14228" max="14228" width="2.7109375" style="19" customWidth="1"/>
    <col min="14229" max="14229" width="10.7109375" style="19" customWidth="1"/>
    <col min="14230" max="14230" width="5.7109375" style="19" customWidth="1"/>
    <col min="14231" max="14232" width="15.7109375" style="19" customWidth="1"/>
    <col min="14233" max="14233" width="3.7109375" style="19" customWidth="1"/>
    <col min="14234" max="14234" width="2.7109375" style="19" customWidth="1"/>
    <col min="14235" max="14235" width="10.7109375" style="19" customWidth="1"/>
    <col min="14236" max="14236" width="7.7109375" style="19" customWidth="1"/>
    <col min="14237" max="14238" width="15.7109375" style="19" customWidth="1"/>
    <col min="14239" max="14239" width="3.7109375" style="19" customWidth="1"/>
    <col min="14240" max="14240" width="2.7109375" style="19" customWidth="1"/>
    <col min="14241" max="14241" width="10.7109375" style="19" customWidth="1"/>
    <col min="14242" max="14242" width="7.7109375" style="19" customWidth="1"/>
    <col min="14243" max="14244" width="15.7109375" style="19" customWidth="1"/>
    <col min="14245" max="14245" width="3.7109375" style="19" customWidth="1"/>
    <col min="14246" max="14246" width="2.7109375" style="19" customWidth="1"/>
    <col min="14247" max="14247" width="10.7109375" style="19" customWidth="1"/>
    <col min="14248" max="14248" width="7.7109375" style="19" customWidth="1"/>
    <col min="14249" max="14250" width="15.7109375" style="19" customWidth="1"/>
    <col min="14251" max="14251" width="3.7109375" style="19" customWidth="1"/>
    <col min="14252" max="14252" width="2.7109375" style="19" customWidth="1"/>
    <col min="14253" max="14253" width="10.7109375" style="19" customWidth="1"/>
    <col min="14254" max="14254" width="5.7109375" style="19" customWidth="1"/>
    <col min="14255" max="14256" width="15.7109375" style="19" customWidth="1"/>
    <col min="14257" max="14257" width="5.85546875" style="19" customWidth="1"/>
    <col min="14258" max="14474" width="11.42578125" style="19"/>
    <col min="14475" max="14476" width="15.7109375" style="19" customWidth="1"/>
    <col min="14477" max="14477" width="3.7109375" style="19" customWidth="1"/>
    <col min="14478" max="14478" width="2.7109375" style="19" customWidth="1"/>
    <col min="14479" max="14479" width="10.7109375" style="19" customWidth="1"/>
    <col min="14480" max="14480" width="5.7109375" style="19" customWidth="1"/>
    <col min="14481" max="14482" width="15.7109375" style="19" customWidth="1"/>
    <col min="14483" max="14483" width="3.7109375" style="19" customWidth="1"/>
    <col min="14484" max="14484" width="2.7109375" style="19" customWidth="1"/>
    <col min="14485" max="14485" width="10.7109375" style="19" customWidth="1"/>
    <col min="14486" max="14486" width="5.7109375" style="19" customWidth="1"/>
    <col min="14487" max="14488" width="15.7109375" style="19" customWidth="1"/>
    <col min="14489" max="14489" width="3.7109375" style="19" customWidth="1"/>
    <col min="14490" max="14490" width="2.7109375" style="19" customWidth="1"/>
    <col min="14491" max="14491" width="10.7109375" style="19" customWidth="1"/>
    <col min="14492" max="14492" width="7.7109375" style="19" customWidth="1"/>
    <col min="14493" max="14494" width="15.7109375" style="19" customWidth="1"/>
    <col min="14495" max="14495" width="3.7109375" style="19" customWidth="1"/>
    <col min="14496" max="14496" width="2.7109375" style="19" customWidth="1"/>
    <col min="14497" max="14497" width="10.7109375" style="19" customWidth="1"/>
    <col min="14498" max="14498" width="7.7109375" style="19" customWidth="1"/>
    <col min="14499" max="14500" width="15.7109375" style="19" customWidth="1"/>
    <col min="14501" max="14501" width="3.7109375" style="19" customWidth="1"/>
    <col min="14502" max="14502" width="2.7109375" style="19" customWidth="1"/>
    <col min="14503" max="14503" width="10.7109375" style="19" customWidth="1"/>
    <col min="14504" max="14504" width="7.7109375" style="19" customWidth="1"/>
    <col min="14505" max="14506" width="15.7109375" style="19" customWidth="1"/>
    <col min="14507" max="14507" width="3.7109375" style="19" customWidth="1"/>
    <col min="14508" max="14508" width="2.7109375" style="19" customWidth="1"/>
    <col min="14509" max="14509" width="10.7109375" style="19" customWidth="1"/>
    <col min="14510" max="14510" width="5.7109375" style="19" customWidth="1"/>
    <col min="14511" max="14512" width="15.7109375" style="19" customWidth="1"/>
    <col min="14513" max="14513" width="5.85546875" style="19" customWidth="1"/>
    <col min="14514" max="14730" width="11.42578125" style="19"/>
    <col min="14731" max="14732" width="15.7109375" style="19" customWidth="1"/>
    <col min="14733" max="14733" width="3.7109375" style="19" customWidth="1"/>
    <col min="14734" max="14734" width="2.7109375" style="19" customWidth="1"/>
    <col min="14735" max="14735" width="10.7109375" style="19" customWidth="1"/>
    <col min="14736" max="14736" width="5.7109375" style="19" customWidth="1"/>
    <col min="14737" max="14738" width="15.7109375" style="19" customWidth="1"/>
    <col min="14739" max="14739" width="3.7109375" style="19" customWidth="1"/>
    <col min="14740" max="14740" width="2.7109375" style="19" customWidth="1"/>
    <col min="14741" max="14741" width="10.7109375" style="19" customWidth="1"/>
    <col min="14742" max="14742" width="5.7109375" style="19" customWidth="1"/>
    <col min="14743" max="14744" width="15.7109375" style="19" customWidth="1"/>
    <col min="14745" max="14745" width="3.7109375" style="19" customWidth="1"/>
    <col min="14746" max="14746" width="2.7109375" style="19" customWidth="1"/>
    <col min="14747" max="14747" width="10.7109375" style="19" customWidth="1"/>
    <col min="14748" max="14748" width="7.7109375" style="19" customWidth="1"/>
    <col min="14749" max="14750" width="15.7109375" style="19" customWidth="1"/>
    <col min="14751" max="14751" width="3.7109375" style="19" customWidth="1"/>
    <col min="14752" max="14752" width="2.7109375" style="19" customWidth="1"/>
    <col min="14753" max="14753" width="10.7109375" style="19" customWidth="1"/>
    <col min="14754" max="14754" width="7.7109375" style="19" customWidth="1"/>
    <col min="14755" max="14756" width="15.7109375" style="19" customWidth="1"/>
    <col min="14757" max="14757" width="3.7109375" style="19" customWidth="1"/>
    <col min="14758" max="14758" width="2.7109375" style="19" customWidth="1"/>
    <col min="14759" max="14759" width="10.7109375" style="19" customWidth="1"/>
    <col min="14760" max="14760" width="7.7109375" style="19" customWidth="1"/>
    <col min="14761" max="14762" width="15.7109375" style="19" customWidth="1"/>
    <col min="14763" max="14763" width="3.7109375" style="19" customWidth="1"/>
    <col min="14764" max="14764" width="2.7109375" style="19" customWidth="1"/>
    <col min="14765" max="14765" width="10.7109375" style="19" customWidth="1"/>
    <col min="14766" max="14766" width="5.7109375" style="19" customWidth="1"/>
    <col min="14767" max="14768" width="15.7109375" style="19" customWidth="1"/>
    <col min="14769" max="14769" width="5.85546875" style="19" customWidth="1"/>
    <col min="14770" max="14986" width="11.42578125" style="19"/>
    <col min="14987" max="14988" width="15.7109375" style="19" customWidth="1"/>
    <col min="14989" max="14989" width="3.7109375" style="19" customWidth="1"/>
    <col min="14990" max="14990" width="2.7109375" style="19" customWidth="1"/>
    <col min="14991" max="14991" width="10.7109375" style="19" customWidth="1"/>
    <col min="14992" max="14992" width="5.7109375" style="19" customWidth="1"/>
    <col min="14993" max="14994" width="15.7109375" style="19" customWidth="1"/>
    <col min="14995" max="14995" width="3.7109375" style="19" customWidth="1"/>
    <col min="14996" max="14996" width="2.7109375" style="19" customWidth="1"/>
    <col min="14997" max="14997" width="10.7109375" style="19" customWidth="1"/>
    <col min="14998" max="14998" width="5.7109375" style="19" customWidth="1"/>
    <col min="14999" max="15000" width="15.7109375" style="19" customWidth="1"/>
    <col min="15001" max="15001" width="3.7109375" style="19" customWidth="1"/>
    <col min="15002" max="15002" width="2.7109375" style="19" customWidth="1"/>
    <col min="15003" max="15003" width="10.7109375" style="19" customWidth="1"/>
    <col min="15004" max="15004" width="7.7109375" style="19" customWidth="1"/>
    <col min="15005" max="15006" width="15.7109375" style="19" customWidth="1"/>
    <col min="15007" max="15007" width="3.7109375" style="19" customWidth="1"/>
    <col min="15008" max="15008" width="2.7109375" style="19" customWidth="1"/>
    <col min="15009" max="15009" width="10.7109375" style="19" customWidth="1"/>
    <col min="15010" max="15010" width="7.7109375" style="19" customWidth="1"/>
    <col min="15011" max="15012" width="15.7109375" style="19" customWidth="1"/>
    <col min="15013" max="15013" width="3.7109375" style="19" customWidth="1"/>
    <col min="15014" max="15014" width="2.7109375" style="19" customWidth="1"/>
    <col min="15015" max="15015" width="10.7109375" style="19" customWidth="1"/>
    <col min="15016" max="15016" width="7.7109375" style="19" customWidth="1"/>
    <col min="15017" max="15018" width="15.7109375" style="19" customWidth="1"/>
    <col min="15019" max="15019" width="3.7109375" style="19" customWidth="1"/>
    <col min="15020" max="15020" width="2.7109375" style="19" customWidth="1"/>
    <col min="15021" max="15021" width="10.7109375" style="19" customWidth="1"/>
    <col min="15022" max="15022" width="5.7109375" style="19" customWidth="1"/>
    <col min="15023" max="15024" width="15.7109375" style="19" customWidth="1"/>
    <col min="15025" max="15025" width="5.85546875" style="19" customWidth="1"/>
    <col min="15026" max="15242" width="11.42578125" style="19"/>
    <col min="15243" max="15244" width="15.7109375" style="19" customWidth="1"/>
    <col min="15245" max="15245" width="3.7109375" style="19" customWidth="1"/>
    <col min="15246" max="15246" width="2.7109375" style="19" customWidth="1"/>
    <col min="15247" max="15247" width="10.7109375" style="19" customWidth="1"/>
    <col min="15248" max="15248" width="5.7109375" style="19" customWidth="1"/>
    <col min="15249" max="15250" width="15.7109375" style="19" customWidth="1"/>
    <col min="15251" max="15251" width="3.7109375" style="19" customWidth="1"/>
    <col min="15252" max="15252" width="2.7109375" style="19" customWidth="1"/>
    <col min="15253" max="15253" width="10.7109375" style="19" customWidth="1"/>
    <col min="15254" max="15254" width="5.7109375" style="19" customWidth="1"/>
    <col min="15255" max="15256" width="15.7109375" style="19" customWidth="1"/>
    <col min="15257" max="15257" width="3.7109375" style="19" customWidth="1"/>
    <col min="15258" max="15258" width="2.7109375" style="19" customWidth="1"/>
    <col min="15259" max="15259" width="10.7109375" style="19" customWidth="1"/>
    <col min="15260" max="15260" width="7.7109375" style="19" customWidth="1"/>
    <col min="15261" max="15262" width="15.7109375" style="19" customWidth="1"/>
    <col min="15263" max="15263" width="3.7109375" style="19" customWidth="1"/>
    <col min="15264" max="15264" width="2.7109375" style="19" customWidth="1"/>
    <col min="15265" max="15265" width="10.7109375" style="19" customWidth="1"/>
    <col min="15266" max="15266" width="7.7109375" style="19" customWidth="1"/>
    <col min="15267" max="15268" width="15.7109375" style="19" customWidth="1"/>
    <col min="15269" max="15269" width="3.7109375" style="19" customWidth="1"/>
    <col min="15270" max="15270" width="2.7109375" style="19" customWidth="1"/>
    <col min="15271" max="15271" width="10.7109375" style="19" customWidth="1"/>
    <col min="15272" max="15272" width="7.7109375" style="19" customWidth="1"/>
    <col min="15273" max="15274" width="15.7109375" style="19" customWidth="1"/>
    <col min="15275" max="15275" width="3.7109375" style="19" customWidth="1"/>
    <col min="15276" max="15276" width="2.7109375" style="19" customWidth="1"/>
    <col min="15277" max="15277" width="10.7109375" style="19" customWidth="1"/>
    <col min="15278" max="15278" width="5.7109375" style="19" customWidth="1"/>
    <col min="15279" max="15280" width="15.7109375" style="19" customWidth="1"/>
    <col min="15281" max="15281" width="5.85546875" style="19" customWidth="1"/>
    <col min="15282" max="15498" width="11.42578125" style="19"/>
    <col min="15499" max="15500" width="15.7109375" style="19" customWidth="1"/>
    <col min="15501" max="15501" width="3.7109375" style="19" customWidth="1"/>
    <col min="15502" max="15502" width="2.7109375" style="19" customWidth="1"/>
    <col min="15503" max="15503" width="10.7109375" style="19" customWidth="1"/>
    <col min="15504" max="15504" width="5.7109375" style="19" customWidth="1"/>
    <col min="15505" max="15506" width="15.7109375" style="19" customWidth="1"/>
    <col min="15507" max="15507" width="3.7109375" style="19" customWidth="1"/>
    <col min="15508" max="15508" width="2.7109375" style="19" customWidth="1"/>
    <col min="15509" max="15509" width="10.7109375" style="19" customWidth="1"/>
    <col min="15510" max="15510" width="5.7109375" style="19" customWidth="1"/>
    <col min="15511" max="15512" width="15.7109375" style="19" customWidth="1"/>
    <col min="15513" max="15513" width="3.7109375" style="19" customWidth="1"/>
    <col min="15514" max="15514" width="2.7109375" style="19" customWidth="1"/>
    <col min="15515" max="15515" width="10.7109375" style="19" customWidth="1"/>
    <col min="15516" max="15516" width="7.7109375" style="19" customWidth="1"/>
    <col min="15517" max="15518" width="15.7109375" style="19" customWidth="1"/>
    <col min="15519" max="15519" width="3.7109375" style="19" customWidth="1"/>
    <col min="15520" max="15520" width="2.7109375" style="19" customWidth="1"/>
    <col min="15521" max="15521" width="10.7109375" style="19" customWidth="1"/>
    <col min="15522" max="15522" width="7.7109375" style="19" customWidth="1"/>
    <col min="15523" max="15524" width="15.7109375" style="19" customWidth="1"/>
    <col min="15525" max="15525" width="3.7109375" style="19" customWidth="1"/>
    <col min="15526" max="15526" width="2.7109375" style="19" customWidth="1"/>
    <col min="15527" max="15527" width="10.7109375" style="19" customWidth="1"/>
    <col min="15528" max="15528" width="7.7109375" style="19" customWidth="1"/>
    <col min="15529" max="15530" width="15.7109375" style="19" customWidth="1"/>
    <col min="15531" max="15531" width="3.7109375" style="19" customWidth="1"/>
    <col min="15532" max="15532" width="2.7109375" style="19" customWidth="1"/>
    <col min="15533" max="15533" width="10.7109375" style="19" customWidth="1"/>
    <col min="15534" max="15534" width="5.7109375" style="19" customWidth="1"/>
    <col min="15535" max="15536" width="15.7109375" style="19" customWidth="1"/>
    <col min="15537" max="15537" width="5.85546875" style="19" customWidth="1"/>
    <col min="15538" max="16384" width="11.42578125" style="19"/>
  </cols>
  <sheetData>
    <row r="1" spans="1:40" ht="20.25">
      <c r="A1" s="119" t="s">
        <v>2</v>
      </c>
      <c r="B1" s="121" t="s">
        <v>182</v>
      </c>
      <c r="C1" s="121"/>
      <c r="D1" s="9"/>
      <c r="E1" s="10"/>
      <c r="F1" s="10"/>
      <c r="G1" s="11"/>
      <c r="H1" s="121" t="s">
        <v>182</v>
      </c>
      <c r="I1" s="121"/>
      <c r="J1" s="12"/>
      <c r="K1" s="13"/>
      <c r="L1" s="10"/>
      <c r="M1" s="10"/>
      <c r="N1" s="121" t="s">
        <v>182</v>
      </c>
      <c r="O1" s="121"/>
      <c r="P1" s="14"/>
      <c r="Q1" s="10"/>
      <c r="R1" s="10"/>
      <c r="S1" s="11"/>
      <c r="T1" s="121" t="s">
        <v>182</v>
      </c>
      <c r="U1" s="121"/>
      <c r="V1" s="72"/>
      <c r="W1" s="15"/>
      <c r="X1" s="10"/>
      <c r="Y1" s="11"/>
      <c r="Z1" s="121" t="s">
        <v>182</v>
      </c>
      <c r="AA1" s="121"/>
      <c r="AB1" s="14"/>
      <c r="AC1" s="15"/>
      <c r="AD1" s="15"/>
      <c r="AE1" s="11"/>
      <c r="AF1" s="121" t="s">
        <v>182</v>
      </c>
      <c r="AG1" s="121"/>
      <c r="AH1" s="122"/>
      <c r="AI1" s="122"/>
      <c r="AJ1" s="16"/>
      <c r="AK1" s="17"/>
      <c r="AL1" s="123" t="s">
        <v>30</v>
      </c>
      <c r="AM1" s="124"/>
      <c r="AN1" s="18"/>
    </row>
    <row r="2" spans="1:40" ht="18.75" customHeight="1">
      <c r="A2" s="120"/>
      <c r="B2" s="126" t="s">
        <v>93</v>
      </c>
      <c r="C2" s="127"/>
      <c r="H2" s="128" t="s">
        <v>94</v>
      </c>
      <c r="I2" s="127"/>
      <c r="N2" s="129" t="s">
        <v>95</v>
      </c>
      <c r="O2" s="127"/>
      <c r="T2" s="129" t="s">
        <v>193</v>
      </c>
      <c r="U2" s="127"/>
      <c r="Z2" s="128" t="s">
        <v>96</v>
      </c>
      <c r="AA2" s="127"/>
      <c r="AD2" s="73"/>
      <c r="AF2" s="129" t="s">
        <v>97</v>
      </c>
      <c r="AG2" s="127"/>
      <c r="AH2" s="23"/>
      <c r="AJ2" s="24"/>
      <c r="AK2" s="25"/>
      <c r="AL2" s="124"/>
      <c r="AM2" s="124"/>
      <c r="AN2" s="18"/>
    </row>
    <row r="3" spans="1:40" ht="18.75" thickBot="1">
      <c r="N3" s="130" t="s">
        <v>3</v>
      </c>
      <c r="O3" s="130"/>
      <c r="T3" s="49" t="s">
        <v>194</v>
      </c>
      <c r="AH3" s="27"/>
      <c r="AI3" s="27"/>
      <c r="AJ3" s="27"/>
      <c r="AK3" s="28"/>
      <c r="AL3" s="125"/>
      <c r="AM3" s="125"/>
      <c r="AN3" s="18"/>
    </row>
    <row r="4" spans="1:40" ht="33" customHeight="1" thickTop="1" thickBot="1">
      <c r="A4" s="21"/>
      <c r="B4" s="101" t="str">
        <f>VLOOKUP(D4,'Inscrits Garçons'!$A$38:$G$53,5,0)</f>
        <v>LE SOLLIEC Maël</v>
      </c>
      <c r="C4" s="104"/>
      <c r="D4" s="20">
        <v>1</v>
      </c>
      <c r="F4" s="71">
        <v>9</v>
      </c>
      <c r="H4" s="101" t="str">
        <f>IF(ISBLANK(F4),"0",IF(F4&gt;F6,B4,B6))</f>
        <v>LE SOLLIEC Maël</v>
      </c>
      <c r="I4" s="104"/>
      <c r="L4" s="71">
        <v>3</v>
      </c>
      <c r="N4" s="130"/>
      <c r="O4" s="130"/>
      <c r="Q4" s="29"/>
      <c r="T4" s="107" t="str">
        <f>IF(ISBLANK(L4),"0",IF(L4&gt;L6,H4,H6))</f>
        <v>LE SOLLIEC Maël</v>
      </c>
      <c r="U4" s="108"/>
      <c r="X4" s="71">
        <v>5</v>
      </c>
      <c r="Z4" s="107" t="str">
        <f>IF(ISBLANK(X4),"0",IF(X4&gt;X6,T4,T6))</f>
        <v>LE SOLLIEC Maël</v>
      </c>
      <c r="AA4" s="108"/>
      <c r="AD4" s="71">
        <v>3</v>
      </c>
      <c r="AE4" s="30"/>
      <c r="AF4" s="101" t="str">
        <f>IF(ISBLANK(AD4),"0",IF(AD4&gt;AD6,Z4,Z6))</f>
        <v>LE SOLLIEC Maël</v>
      </c>
      <c r="AG4" s="104"/>
      <c r="AH4" s="27"/>
      <c r="AI4" s="27"/>
      <c r="AJ4" s="71">
        <v>4</v>
      </c>
      <c r="AK4" s="28"/>
      <c r="AL4" s="101" t="str">
        <f>IF(ISBLANK(AJ4),"0",IF(AJ4&gt;AJ6,AF4,AF6))</f>
        <v>LE SOLLIEC Maël</v>
      </c>
      <c r="AM4" s="104"/>
      <c r="AN4" s="18" t="s">
        <v>4</v>
      </c>
    </row>
    <row r="5" spans="1:40" ht="19.5" thickTop="1" thickBot="1">
      <c r="A5" s="31" t="s">
        <v>5</v>
      </c>
      <c r="B5" s="115" t="str">
        <f>VLOOKUP(D4,'Inscrits Garçons'!$A$38:$H$53,8,0)</f>
        <v>14-(ANJOU)</v>
      </c>
      <c r="C5" s="116"/>
      <c r="D5" s="32"/>
      <c r="E5" s="33"/>
      <c r="F5" s="33"/>
      <c r="G5" s="34" t="s">
        <v>6</v>
      </c>
      <c r="H5" s="35"/>
      <c r="I5" s="36"/>
      <c r="K5" s="37"/>
      <c r="L5" s="33"/>
      <c r="S5" s="21" t="s">
        <v>16</v>
      </c>
      <c r="T5" s="38"/>
      <c r="U5" s="39"/>
      <c r="W5" s="33"/>
      <c r="X5" s="33"/>
      <c r="Y5" s="21" t="s">
        <v>8</v>
      </c>
      <c r="Z5" s="38"/>
      <c r="AA5" s="39"/>
      <c r="AD5" s="33"/>
      <c r="AE5" s="21" t="s">
        <v>5</v>
      </c>
      <c r="AF5" s="40"/>
      <c r="AG5" s="39"/>
      <c r="AH5" s="27"/>
      <c r="AI5" s="27"/>
      <c r="AJ5" s="33"/>
      <c r="AK5" s="74"/>
      <c r="AL5" s="75"/>
      <c r="AM5" s="75"/>
      <c r="AN5" s="18"/>
    </row>
    <row r="6" spans="1:40" ht="33" customHeight="1" thickTop="1" thickBot="1">
      <c r="A6" s="21"/>
      <c r="B6" s="117" t="str">
        <f>VLOOKUP(D6,'Inscrits Garçons'!$A$38:$G$53,5,0)</f>
        <v>0 0</v>
      </c>
      <c r="C6" s="118"/>
      <c r="D6" s="20">
        <v>16</v>
      </c>
      <c r="F6" s="71">
        <v>0</v>
      </c>
      <c r="H6" s="107" t="str">
        <f>IF(ISBLANK(F10),"0",IF(F10&gt;F12,B10,B12))</f>
        <v>AUFFRET Victor</v>
      </c>
      <c r="I6" s="108"/>
      <c r="L6" s="71">
        <v>0</v>
      </c>
      <c r="N6" s="105" t="str">
        <f>IF(ISBLANK(L4),"0",IF(L4&lt;L6,H4,H6))</f>
        <v>AUFFRET Victor</v>
      </c>
      <c r="O6" s="106"/>
      <c r="P6" s="22"/>
      <c r="Q6" s="22"/>
      <c r="R6" s="71">
        <v>1</v>
      </c>
      <c r="T6" s="107" t="str">
        <f>IF(ISBLANK(N30),"0",IF(R30&gt;R34,N30,N34))</f>
        <v>ROBBE Constantin</v>
      </c>
      <c r="U6" s="108"/>
      <c r="X6" s="71">
        <v>0</v>
      </c>
      <c r="Z6" s="107" t="str">
        <f>IF(ISBLANK(X10),"0",IF(X10&gt;X12,T10,T12))</f>
        <v>HAMANN Etienne</v>
      </c>
      <c r="AA6" s="108"/>
      <c r="AD6" s="71">
        <v>0</v>
      </c>
      <c r="AF6" s="107" t="str">
        <f>IF(ISBLANK(AD10),"0",IF(AD10&gt;AD12,Z10,Z12))</f>
        <v>CUVILIEZ Alexandre</v>
      </c>
      <c r="AG6" s="108"/>
      <c r="AH6" s="27"/>
      <c r="AI6" s="27"/>
      <c r="AJ6" s="71">
        <v>1</v>
      </c>
      <c r="AK6" s="28"/>
      <c r="AL6" s="105" t="str">
        <f>IF(ISBLANK(AJ6),"0",IF(AF6&gt;AJ4,AF6,AF4))</f>
        <v>CUVILIEZ Alexandre</v>
      </c>
      <c r="AM6" s="106"/>
      <c r="AN6" s="18" t="s">
        <v>9</v>
      </c>
    </row>
    <row r="7" spans="1:40" ht="18.75" thickTop="1">
      <c r="A7" s="21"/>
      <c r="B7" s="103" t="str">
        <f>VLOOKUP(D6,'Inscrits Garçons'!$A$38:$H$53,8,0)</f>
        <v>0-(0)</v>
      </c>
      <c r="C7" s="103"/>
      <c r="R7" s="33"/>
      <c r="AH7" s="27"/>
      <c r="AI7" s="27"/>
      <c r="AJ7" s="19"/>
      <c r="AK7" s="28"/>
      <c r="AL7" s="113"/>
      <c r="AM7" s="114"/>
      <c r="AN7" s="18"/>
    </row>
    <row r="8" spans="1:40" ht="18">
      <c r="A8" s="21"/>
      <c r="N8" s="109" t="s">
        <v>5</v>
      </c>
      <c r="O8" s="110"/>
      <c r="AH8" s="27"/>
      <c r="AI8" s="27"/>
      <c r="AJ8" s="19"/>
      <c r="AK8" s="28"/>
      <c r="AL8" s="27"/>
      <c r="AM8" s="27"/>
      <c r="AN8" s="18"/>
    </row>
    <row r="9" spans="1:40" ht="18.75" thickBot="1">
      <c r="A9" s="21"/>
      <c r="AH9" s="27"/>
      <c r="AI9" s="27"/>
      <c r="AJ9" s="19"/>
      <c r="AK9" s="28"/>
      <c r="AL9" s="27"/>
      <c r="AM9" s="27"/>
      <c r="AN9" s="18"/>
    </row>
    <row r="10" spans="1:40" ht="33" customHeight="1" thickTop="1" thickBot="1">
      <c r="A10" s="21"/>
      <c r="B10" s="101" t="str">
        <f>VLOOKUP(D10,'Inscrits Garçons'!$A$38:$G$53,5,0)</f>
        <v>AUFFRET Victor</v>
      </c>
      <c r="C10" s="104"/>
      <c r="D10" s="20">
        <v>8</v>
      </c>
      <c r="F10" s="71">
        <v>2</v>
      </c>
      <c r="H10" s="111" t="str">
        <f>IF(ISBLANK(F6),"0",IF(F4&lt;F6,B4,B6))</f>
        <v>0 0</v>
      </c>
      <c r="I10" s="112"/>
      <c r="L10" s="71">
        <v>0</v>
      </c>
      <c r="N10" s="101" t="str">
        <f>IF(ISBLANK(L22),"0",IF(L22&gt;L24,H22,H24))</f>
        <v>MONDESIR Louis</v>
      </c>
      <c r="O10" s="104"/>
      <c r="R10" s="71">
        <v>2</v>
      </c>
      <c r="T10" s="107" t="str">
        <f>IF(ISBLANK(L16),"0",IF(L16&gt;L18,H16,H18))</f>
        <v>HAMANN Etienne</v>
      </c>
      <c r="U10" s="108"/>
      <c r="X10" s="71">
        <v>3</v>
      </c>
      <c r="Z10" s="107" t="str">
        <f>IF(ISBLANK(X18),"0",IF(X18&gt;X16,T18,T16))</f>
        <v>PELTIER Edouard</v>
      </c>
      <c r="AA10" s="108"/>
      <c r="AD10" s="71">
        <v>0</v>
      </c>
      <c r="AF10" s="105" t="str">
        <f>IF(ISBLANK(AD6),"0",IF(AD4&lt;AD6,Z4,Z6))</f>
        <v>HAMANN Etienne</v>
      </c>
      <c r="AG10" s="106"/>
      <c r="AH10" s="27"/>
      <c r="AI10" s="27"/>
      <c r="AJ10" s="71">
        <v>3</v>
      </c>
      <c r="AK10" s="28"/>
      <c r="AL10" s="101" t="str">
        <f>IF(ISBLANK(AJ10),"0",IF(AJ10&gt;AJ12,AF10,AF12))</f>
        <v>HAMANN Etienne</v>
      </c>
      <c r="AM10" s="104"/>
      <c r="AN10" s="18" t="s">
        <v>10</v>
      </c>
    </row>
    <row r="11" spans="1:40" ht="19.5" thickTop="1" thickBot="1">
      <c r="A11" s="31" t="s">
        <v>6</v>
      </c>
      <c r="B11" s="100" t="str">
        <f>VLOOKUP(D10,'Inscrits Garçons'!$A$38:$H$53,8,0)</f>
        <v>35,7-(CHOLET)</v>
      </c>
      <c r="C11" s="103"/>
      <c r="D11" s="41"/>
      <c r="E11" s="33"/>
      <c r="F11" s="33"/>
      <c r="G11" s="34" t="s">
        <v>16</v>
      </c>
      <c r="H11" s="40"/>
      <c r="I11" s="42"/>
      <c r="K11" s="37"/>
      <c r="L11" s="33"/>
      <c r="S11" s="21" t="s">
        <v>7</v>
      </c>
      <c r="T11" s="38"/>
      <c r="U11" s="39"/>
      <c r="W11" s="33"/>
      <c r="X11" s="33"/>
      <c r="Y11" s="21" t="s">
        <v>12</v>
      </c>
      <c r="Z11" s="38"/>
      <c r="AA11" s="39"/>
      <c r="AD11" s="33"/>
      <c r="AE11" s="21" t="s">
        <v>6</v>
      </c>
      <c r="AF11" s="40"/>
      <c r="AG11" s="39"/>
      <c r="AH11" s="27"/>
      <c r="AI11" s="27"/>
      <c r="AJ11" s="33"/>
      <c r="AK11" s="28"/>
      <c r="AL11" s="75"/>
      <c r="AM11" s="75"/>
      <c r="AN11" s="18"/>
    </row>
    <row r="12" spans="1:40" ht="33" customHeight="1" thickTop="1" thickBot="1">
      <c r="A12" s="21"/>
      <c r="B12" s="101" t="str">
        <f>VLOOKUP(D12,'Inscrits Garçons'!$A$38:$G$53,5,0)</f>
        <v>THIERRY Bubba</v>
      </c>
      <c r="C12" s="104"/>
      <c r="D12" s="20">
        <v>9</v>
      </c>
      <c r="F12" s="71">
        <v>0</v>
      </c>
      <c r="H12" s="105" t="str">
        <f>IF(ISBLANK(F12),"0",IF(F10&lt;F12,B10,B12))</f>
        <v>THIERRY Bubba</v>
      </c>
      <c r="I12" s="106"/>
      <c r="L12" s="71">
        <v>9</v>
      </c>
      <c r="T12" s="107" t="str">
        <f>IF(ISBLANK(R42),"0",IF(N42&gt;R46,N42,N46))</f>
        <v>DUVAL Louis</v>
      </c>
      <c r="U12" s="108"/>
      <c r="X12" s="71">
        <v>2</v>
      </c>
      <c r="Z12" s="107" t="str">
        <f>IF(ISBLANK(X22),"0",IF(X22&gt;X24,T22,T24))</f>
        <v>CUVILIEZ Alexandre</v>
      </c>
      <c r="AA12" s="108"/>
      <c r="AD12" s="71">
        <v>2</v>
      </c>
      <c r="AF12" s="105" t="str">
        <f>IF(ISBLANK(AD12),"0",IF(AD10&lt;AD12,Z10,Z12))</f>
        <v>PELTIER Edouard</v>
      </c>
      <c r="AG12" s="106"/>
      <c r="AH12" s="27"/>
      <c r="AI12" s="27"/>
      <c r="AJ12" s="71">
        <v>2</v>
      </c>
      <c r="AK12" s="28"/>
      <c r="AL12" s="105" t="str">
        <f>IF(ISBLANK(AJ12),"0",IF(AJ12&gt;AJ10,AF10,AF12))</f>
        <v>PELTIER Edouard</v>
      </c>
      <c r="AM12" s="106"/>
      <c r="AN12" s="18" t="s">
        <v>13</v>
      </c>
    </row>
    <row r="13" spans="1:40" ht="18.75" thickTop="1">
      <c r="A13" s="21"/>
      <c r="B13" s="100" t="str">
        <f>VLOOKUP(D12,'Inscrits Garçons'!$A$38:$H$53,8,0)</f>
        <v>36,1-(ANJOU)</v>
      </c>
      <c r="C13" s="103"/>
      <c r="AH13" s="27"/>
      <c r="AI13" s="27"/>
      <c r="AJ13" s="19"/>
      <c r="AK13" s="28"/>
      <c r="AL13" s="43"/>
      <c r="AM13" s="27"/>
      <c r="AN13" s="18"/>
    </row>
    <row r="14" spans="1:40" ht="18">
      <c r="A14" s="21"/>
      <c r="AH14" s="27"/>
      <c r="AI14" s="27"/>
      <c r="AJ14" s="19"/>
      <c r="AK14" s="28"/>
      <c r="AL14" s="27"/>
      <c r="AM14" s="27"/>
      <c r="AN14" s="18"/>
    </row>
    <row r="15" spans="1:40" ht="18.75" thickBot="1">
      <c r="A15" s="21"/>
      <c r="AH15" s="27"/>
      <c r="AI15" s="27"/>
      <c r="AJ15" s="19"/>
      <c r="AK15" s="28"/>
      <c r="AL15" s="27"/>
      <c r="AM15" s="27"/>
      <c r="AN15" s="18"/>
    </row>
    <row r="16" spans="1:40" ht="33" customHeight="1" thickTop="1" thickBot="1">
      <c r="A16" s="21"/>
      <c r="B16" s="101" t="str">
        <f>VLOOKUP(D16,'Inscrits Garçons'!$A$38:$G$53,5,0)</f>
        <v>CHENU Gabriel</v>
      </c>
      <c r="C16" s="104"/>
      <c r="D16" s="20">
        <v>5</v>
      </c>
      <c r="F16" s="71">
        <v>3</v>
      </c>
      <c r="H16" s="101" t="str">
        <f>IF(ISBLANK(F16),"0",IF(F16&gt;F18,B16,B18))</f>
        <v>CHENU Gabriel</v>
      </c>
      <c r="I16" s="104"/>
      <c r="L16" s="71">
        <v>0</v>
      </c>
      <c r="T16" s="107" t="str">
        <f>IF(ISBLANK(L28),"0",IF(L28&gt;L30,H28,H30))</f>
        <v>PELTIER Edouard</v>
      </c>
      <c r="U16" s="108"/>
      <c r="X16" s="71">
        <v>3</v>
      </c>
      <c r="Z16" s="105" t="str">
        <f>IF(ISBLANK(X16),"0",IF(X6&lt;X4,T6,T4))</f>
        <v>ROBBE Constantin</v>
      </c>
      <c r="AA16" s="106"/>
      <c r="AD16" s="71">
        <v>3</v>
      </c>
      <c r="AF16" s="101" t="str">
        <f>IF(ISBLANK(AD16),"0",IF(AD16&gt;AD18,Z16,Z18))</f>
        <v>ROBBE Constantin</v>
      </c>
      <c r="AG16" s="104"/>
      <c r="AH16" s="27"/>
      <c r="AI16" s="27"/>
      <c r="AJ16" s="71">
        <v>3</v>
      </c>
      <c r="AK16" s="28"/>
      <c r="AL16" s="101" t="str">
        <f>IF(ISBLANK(AJ16),"0",IF(AJ16&gt;AJ18,AF16,AF18))</f>
        <v>ROBBE Constantin</v>
      </c>
      <c r="AM16" s="104"/>
      <c r="AN16" s="18" t="s">
        <v>14</v>
      </c>
    </row>
    <row r="17" spans="1:40" ht="19.5" thickTop="1" thickBot="1">
      <c r="A17" s="31" t="s">
        <v>16</v>
      </c>
      <c r="B17" s="100" t="str">
        <f>VLOOKUP(D16,'Inscrits Garçons'!$A$38:$H$53,8,0)</f>
        <v>28,5-(DOMANGERE)</v>
      </c>
      <c r="C17" s="103"/>
      <c r="G17" s="21" t="s">
        <v>7</v>
      </c>
      <c r="H17" s="35"/>
      <c r="I17" s="36"/>
      <c r="S17" s="21" t="s">
        <v>11</v>
      </c>
      <c r="T17" s="38"/>
      <c r="U17" s="39"/>
      <c r="Y17" s="21" t="s">
        <v>15</v>
      </c>
      <c r="Z17" s="38"/>
      <c r="AA17" s="39"/>
      <c r="AE17" s="21" t="s">
        <v>16</v>
      </c>
      <c r="AF17" s="38"/>
      <c r="AG17" s="39"/>
      <c r="AH17" s="27"/>
      <c r="AI17" s="27"/>
      <c r="AJ17" s="19"/>
      <c r="AK17" s="28"/>
      <c r="AL17" s="75"/>
      <c r="AM17" s="75"/>
      <c r="AN17" s="18"/>
    </row>
    <row r="18" spans="1:40" ht="33" customHeight="1" thickTop="1" thickBot="1">
      <c r="A18" s="21"/>
      <c r="B18" s="101" t="str">
        <f>VLOOKUP(D18,'Inscrits Garçons'!$A$38:$G$53,5,0)</f>
        <v>POTIRON Malo</v>
      </c>
      <c r="C18" s="104"/>
      <c r="D18" s="20">
        <v>12</v>
      </c>
      <c r="F18" s="71">
        <v>0</v>
      </c>
      <c r="H18" s="107" t="str">
        <f>IF(ISBLANK(F22),"0",IF(F22&gt;F24,B22,B24))</f>
        <v>HAMANN Etienne</v>
      </c>
      <c r="I18" s="108"/>
      <c r="L18" s="71">
        <v>1</v>
      </c>
      <c r="N18" s="105" t="str">
        <f>IF(ISBLANK(L16),"0",IF(L16&lt;L18,H16,H18))</f>
        <v>CHENU Gabriel</v>
      </c>
      <c r="O18" s="106"/>
      <c r="R18" s="71">
        <v>5</v>
      </c>
      <c r="T18" s="107" t="str">
        <f>IF(ISBLANK(R10),"0",IF(R6&gt;R10,N6,N10))</f>
        <v>MONDESIR Louis</v>
      </c>
      <c r="U18" s="108"/>
      <c r="X18" s="71">
        <v>1</v>
      </c>
      <c r="Z18" s="105" t="str">
        <f>IF(ISBLANK(X12),"0",IF(X12&lt;X10,T12,T10))</f>
        <v>DUVAL Louis</v>
      </c>
      <c r="AA18" s="106"/>
      <c r="AD18" s="71">
        <v>0</v>
      </c>
      <c r="AF18" s="107" t="str">
        <f>IF(ISBLANK(AD22),"0",IF(AD22&gt;AD24,Z22,Z24))</f>
        <v>CHENU Gabriel</v>
      </c>
      <c r="AG18" s="108"/>
      <c r="AH18" s="27"/>
      <c r="AI18" s="27"/>
      <c r="AJ18" s="71">
        <v>2</v>
      </c>
      <c r="AK18" s="28"/>
      <c r="AL18" s="105" t="str">
        <f>IF(ISBLANK(AJ18),"0",IF(AJ18&gt;AJ16,AF16,AF18))</f>
        <v>CHENU Gabriel</v>
      </c>
      <c r="AM18" s="106"/>
      <c r="AN18" s="18" t="s">
        <v>17</v>
      </c>
    </row>
    <row r="19" spans="1:40" ht="18.75" thickTop="1">
      <c r="A19" s="21"/>
      <c r="B19" s="100" t="str">
        <f>VLOOKUP(D18,'Inscrits Garçons'!$A$38:$H$53,8,0)</f>
        <v>54-(ILE D'OR)</v>
      </c>
      <c r="C19" s="103"/>
      <c r="R19" s="33"/>
      <c r="AH19" s="27"/>
      <c r="AI19" s="27"/>
      <c r="AJ19" s="19"/>
      <c r="AK19" s="28"/>
      <c r="AL19" s="45"/>
      <c r="AN19" s="18"/>
    </row>
    <row r="20" spans="1:40" ht="18">
      <c r="A20" s="21"/>
      <c r="N20" s="109" t="s">
        <v>6</v>
      </c>
      <c r="O20" s="110"/>
      <c r="AH20" s="27"/>
      <c r="AI20" s="27"/>
      <c r="AJ20" s="19"/>
      <c r="AK20" s="28"/>
      <c r="AN20" s="18"/>
    </row>
    <row r="21" spans="1:40" ht="18.75" thickBot="1">
      <c r="A21" s="21"/>
      <c r="AH21" s="27"/>
      <c r="AI21" s="27"/>
      <c r="AJ21" s="19"/>
      <c r="AK21" s="28"/>
      <c r="AN21" s="18"/>
    </row>
    <row r="22" spans="1:40" ht="33" customHeight="1" thickTop="1" thickBot="1">
      <c r="A22" s="21"/>
      <c r="B22" s="101" t="str">
        <f>VLOOKUP(D22,'Inscrits Garçons'!$A$38:$G$53,5,0)</f>
        <v>HAMANN Etienne</v>
      </c>
      <c r="C22" s="104"/>
      <c r="D22" s="20">
        <v>4</v>
      </c>
      <c r="F22" s="71">
        <v>2</v>
      </c>
      <c r="H22" s="105" t="str">
        <f>IF(ISBLANK(F18),"0",IF(F16&lt;F18,B16,B18))</f>
        <v>POTIRON Malo</v>
      </c>
      <c r="I22" s="106"/>
      <c r="L22" s="71">
        <v>0</v>
      </c>
      <c r="N22" s="101" t="str">
        <f>IF(ISBLANK(L12),"0",IF(L12&gt;L10,H12,H10))</f>
        <v>THIERRY Bubba</v>
      </c>
      <c r="O22" s="104"/>
      <c r="R22" s="71">
        <v>0</v>
      </c>
      <c r="T22" s="107" t="str">
        <f>IF(ISBLANK(L40),"0",IF(L40&gt;L42,H40,H42))</f>
        <v>CUVILIEZ Alexandre</v>
      </c>
      <c r="U22" s="108"/>
      <c r="X22" s="71">
        <v>3</v>
      </c>
      <c r="Z22" s="105" t="str">
        <f>IF(ISBLANK(X16),"0",IF(X16&lt;X18,T16,T18))</f>
        <v>MONDESIR Louis</v>
      </c>
      <c r="AA22" s="106"/>
      <c r="AD22" s="71">
        <v>0</v>
      </c>
      <c r="AF22" s="105" t="str">
        <f>IF(ISBLANK(AD18),"0",IF(AD16&lt;AD18,Z16,Z18))</f>
        <v>DUVAL Louis</v>
      </c>
      <c r="AG22" s="106"/>
      <c r="AH22" s="27"/>
      <c r="AI22" s="27"/>
      <c r="AJ22" s="71">
        <v>4</v>
      </c>
      <c r="AK22" s="28"/>
      <c r="AL22" s="101" t="str">
        <f>IF(ISBLANK(AJ22),"0",IF(AJ22&gt;AJ24,AF22,AF24))</f>
        <v>DUVAL Louis</v>
      </c>
      <c r="AM22" s="104"/>
      <c r="AN22" s="18" t="s">
        <v>18</v>
      </c>
    </row>
    <row r="23" spans="1:40" ht="19.5" thickTop="1" thickBot="1">
      <c r="A23" s="31" t="s">
        <v>7</v>
      </c>
      <c r="B23" s="103" t="str">
        <f>VLOOKUP(D22,'Inscrits Garçons'!$A$38:$H$53,8,0)</f>
        <v>28,4-(OLONNES)</v>
      </c>
      <c r="C23" s="103"/>
      <c r="D23" s="41"/>
      <c r="E23" s="33"/>
      <c r="G23" s="34" t="s">
        <v>11</v>
      </c>
      <c r="H23" s="40"/>
      <c r="I23" s="42"/>
      <c r="K23" s="37"/>
      <c r="S23" s="21" t="s">
        <v>8</v>
      </c>
      <c r="T23" s="38"/>
      <c r="U23" s="39"/>
      <c r="W23" s="33"/>
      <c r="Y23" s="21" t="s">
        <v>5</v>
      </c>
      <c r="Z23" s="38"/>
      <c r="AA23" s="39"/>
      <c r="AE23" s="21" t="s">
        <v>7</v>
      </c>
      <c r="AF23" s="40"/>
      <c r="AG23" s="42"/>
      <c r="AH23" s="27"/>
      <c r="AI23" s="27"/>
      <c r="AJ23" s="19"/>
      <c r="AK23" s="28"/>
      <c r="AL23" s="75"/>
      <c r="AM23" s="75"/>
      <c r="AN23" s="18"/>
    </row>
    <row r="24" spans="1:40" ht="33" customHeight="1" thickTop="1" thickBot="1">
      <c r="A24" s="21"/>
      <c r="B24" s="101" t="str">
        <f>VLOOKUP(D24,'Inscrits Garçons'!$A$38:$G$53,5,0)</f>
        <v>MONDESIR Louis</v>
      </c>
      <c r="C24" s="104"/>
      <c r="D24" s="20">
        <v>13</v>
      </c>
      <c r="F24" s="71">
        <v>0</v>
      </c>
      <c r="H24" s="105" t="str">
        <f>IF(ISBLANK(F24),"0",IF(F22&lt;F24,B22,B24))</f>
        <v>MONDESIR Louis</v>
      </c>
      <c r="I24" s="106"/>
      <c r="L24" s="71">
        <v>3</v>
      </c>
      <c r="T24" s="107" t="str">
        <f>IF(ISBLANK(R18),"0",IF(R18&gt;R22,N18,N22))</f>
        <v>CHENU Gabriel</v>
      </c>
      <c r="U24" s="108"/>
      <c r="X24" s="71">
        <v>0</v>
      </c>
      <c r="Z24" s="105" t="str">
        <f>IF(ISBLANK(X24),"0",IF(X24&lt;X22,T24,T22))</f>
        <v>CHENU Gabriel</v>
      </c>
      <c r="AA24" s="106"/>
      <c r="AD24" s="71">
        <v>2</v>
      </c>
      <c r="AF24" s="105" t="str">
        <f>IF(ISBLANK(AD24),"0",IF(AD22&lt;AD24,Z22,Z24))</f>
        <v>MONDESIR Louis</v>
      </c>
      <c r="AG24" s="106"/>
      <c r="AH24" s="27"/>
      <c r="AI24" s="27"/>
      <c r="AJ24" s="71">
        <v>2</v>
      </c>
      <c r="AK24" s="28"/>
      <c r="AL24" s="105" t="str">
        <f>IF(ISBLANK(AJ24),"0",IF(AJ24&gt;AJ22,AF22,AF24))</f>
        <v>MONDESIR Louis</v>
      </c>
      <c r="AM24" s="106"/>
      <c r="AN24" s="18" t="s">
        <v>19</v>
      </c>
    </row>
    <row r="25" spans="1:40" ht="18.75" thickTop="1">
      <c r="A25" s="21"/>
      <c r="B25" s="103" t="str">
        <f>VLOOKUP(D24,'Inscrits Garçons'!$A$38:$H$53,8,0)</f>
        <v>40,6-(ST SEBASTIEN)</v>
      </c>
      <c r="C25" s="103"/>
      <c r="AH25" s="27"/>
      <c r="AI25" s="27"/>
      <c r="AJ25" s="19"/>
      <c r="AK25" s="28"/>
      <c r="AL25" s="45"/>
      <c r="AN25" s="18"/>
    </row>
    <row r="26" spans="1:40" ht="18">
      <c r="A26" s="21"/>
      <c r="AH26" s="27"/>
      <c r="AI26" s="27"/>
      <c r="AJ26" s="19"/>
      <c r="AK26" s="28"/>
      <c r="AN26" s="18"/>
    </row>
    <row r="27" spans="1:40" ht="18.75" thickBot="1">
      <c r="A27" s="21"/>
      <c r="AH27" s="27"/>
      <c r="AI27" s="27"/>
      <c r="AJ27" s="19"/>
      <c r="AK27" s="28"/>
      <c r="AN27" s="18"/>
    </row>
    <row r="28" spans="1:40" ht="33" customHeight="1" thickTop="1" thickBot="1">
      <c r="A28" s="21"/>
      <c r="B28" s="101" t="str">
        <f>VLOOKUP(D28,'Inscrits Garçons'!$A$38:$G$53,5,0)</f>
        <v>PELTIER Edouard</v>
      </c>
      <c r="C28" s="104"/>
      <c r="D28" s="20">
        <v>3</v>
      </c>
      <c r="F28" s="71">
        <v>3</v>
      </c>
      <c r="H28" s="101" t="str">
        <f>IF(ISBLANK(F28),"0",IF(F28&gt;F30,B28,B30))</f>
        <v>PELTIER Edouard</v>
      </c>
      <c r="I28" s="104"/>
      <c r="L28" s="71">
        <v>2</v>
      </c>
      <c r="T28" s="105" t="str">
        <f>IF(ISBLANK(R6),"0",IF(R6&lt;R10,N6,N10))</f>
        <v>AUFFRET Victor</v>
      </c>
      <c r="U28" s="106"/>
      <c r="X28" s="71">
        <v>3</v>
      </c>
      <c r="Z28" s="107" t="str">
        <f>IF(ISBLANK(X28),"0",IF(X28&gt;X30,T28,T30))</f>
        <v>AUFFRET Victor</v>
      </c>
      <c r="AA28" s="108"/>
      <c r="AD28" s="71">
        <v>2</v>
      </c>
      <c r="AF28" s="101" t="str">
        <f>IF(ISBLANK(AD28),"0",IF(AD28&gt;AD30,Z28,Z30))</f>
        <v>LEGRAND Paul</v>
      </c>
      <c r="AG28" s="104"/>
      <c r="AH28" s="27"/>
      <c r="AI28" s="27"/>
      <c r="AJ28" s="71">
        <v>3</v>
      </c>
      <c r="AK28" s="28"/>
      <c r="AL28" s="101" t="str">
        <f>IF(ISBLANK(AJ28),"0",IF(AJ28&gt;AJ30,AF28,AF30))</f>
        <v>THIERRY Bubba</v>
      </c>
      <c r="AM28" s="104"/>
      <c r="AN28" s="18" t="s">
        <v>20</v>
      </c>
    </row>
    <row r="29" spans="1:40" ht="19.5" thickTop="1" thickBot="1">
      <c r="A29" s="31" t="s">
        <v>11</v>
      </c>
      <c r="B29" s="100" t="str">
        <f>VLOOKUP(D28,'Inscrits Garçons'!$A$38:$H$53,8,0)</f>
        <v>23-(SABLE)</v>
      </c>
      <c r="C29" s="103"/>
      <c r="D29" s="41"/>
      <c r="E29" s="33"/>
      <c r="G29" s="34" t="s">
        <v>8</v>
      </c>
      <c r="H29" s="35"/>
      <c r="I29" s="36"/>
      <c r="K29" s="37"/>
      <c r="S29" s="21" t="s">
        <v>12</v>
      </c>
      <c r="T29" s="38"/>
      <c r="U29" s="39"/>
      <c r="W29" s="33"/>
      <c r="Y29" s="21" t="s">
        <v>6</v>
      </c>
      <c r="Z29" s="38"/>
      <c r="AA29" s="39"/>
      <c r="AE29" s="21" t="s">
        <v>11</v>
      </c>
      <c r="AF29" s="35"/>
      <c r="AG29" s="36"/>
      <c r="AH29" s="27"/>
      <c r="AI29" s="27"/>
      <c r="AJ29" s="19"/>
      <c r="AK29" s="28"/>
      <c r="AL29" s="75"/>
      <c r="AM29" s="75"/>
      <c r="AN29" s="18"/>
    </row>
    <row r="30" spans="1:40" ht="33" customHeight="1" thickTop="1" thickBot="1">
      <c r="A30" s="21"/>
      <c r="B30" s="101" t="str">
        <f>VLOOKUP(D30,'Inscrits Garçons'!$A$38:$G$53,5,0)</f>
        <v>DIGNE Elias</v>
      </c>
      <c r="C30" s="104"/>
      <c r="D30" s="20">
        <v>14</v>
      </c>
      <c r="F30" s="71">
        <v>0</v>
      </c>
      <c r="H30" s="107" t="str">
        <f>IF(ISBLANK(F34),"0",IF(F34&gt;F36,B34,B36))</f>
        <v>ROBBE Constantin</v>
      </c>
      <c r="I30" s="108"/>
      <c r="L30" s="71">
        <v>1</v>
      </c>
      <c r="N30" s="105" t="str">
        <f>IF(ISBLANK(L28),"0",IF(L28&lt;L30,H28,H30))</f>
        <v>ROBBE Constantin</v>
      </c>
      <c r="O30" s="106"/>
      <c r="P30" s="73"/>
      <c r="R30" s="71">
        <v>3</v>
      </c>
      <c r="T30" s="105" t="str">
        <f>IF(ISBLANK(L34),"0",IF(L34&lt;L36,H34,H36))</f>
        <v>DIGNE Elias</v>
      </c>
      <c r="U30" s="106"/>
      <c r="X30" s="71">
        <v>1</v>
      </c>
      <c r="Z30" s="107" t="str">
        <f>IF(ISBLANK(X34),"0",IF(X34&gt;X36,T34,T36))</f>
        <v>LEGRAND Paul</v>
      </c>
      <c r="AA30" s="108"/>
      <c r="AD30" s="71">
        <v>3</v>
      </c>
      <c r="AF30" s="107" t="str">
        <f>IF(ISBLANK(AD34),"0",IF(AD34&gt;AD36,Z34,Z36))</f>
        <v>THIERRY Bubba</v>
      </c>
      <c r="AG30" s="108"/>
      <c r="AH30" s="27"/>
      <c r="AI30" s="27"/>
      <c r="AJ30" s="71">
        <v>4</v>
      </c>
      <c r="AK30" s="28"/>
      <c r="AL30" s="105" t="str">
        <f>IF(ISBLANK(AJ30),"0",IF(AJ30&gt;AJ28,AF28,AF30))</f>
        <v>LEGRAND Paul</v>
      </c>
      <c r="AM30" s="106"/>
      <c r="AN30" s="18" t="s">
        <v>21</v>
      </c>
    </row>
    <row r="31" spans="1:40" ht="18.75" thickTop="1">
      <c r="A31" s="21"/>
      <c r="B31" s="100" t="str">
        <f>VLOOKUP(D30,'Inscrits Garçons'!$A$38:$H$53,8,0)</f>
        <v>46,7-(SARGE)</v>
      </c>
      <c r="C31" s="103"/>
      <c r="R31" s="33"/>
      <c r="AH31" s="27"/>
      <c r="AI31" s="27"/>
      <c r="AJ31" s="19"/>
      <c r="AK31" s="28"/>
      <c r="AL31" s="45"/>
      <c r="AN31" s="18"/>
    </row>
    <row r="32" spans="1:40" ht="18">
      <c r="A32" s="21"/>
      <c r="N32" s="109" t="s">
        <v>7</v>
      </c>
      <c r="O32" s="110"/>
      <c r="AH32" s="27"/>
      <c r="AI32" s="27"/>
      <c r="AJ32" s="19"/>
      <c r="AK32" s="28"/>
      <c r="AN32" s="18"/>
    </row>
    <row r="33" spans="1:40" ht="18.75" thickBot="1">
      <c r="A33" s="21"/>
      <c r="AH33" s="27"/>
      <c r="AI33" s="27"/>
      <c r="AJ33" s="19"/>
      <c r="AK33" s="28"/>
      <c r="AN33" s="18"/>
    </row>
    <row r="34" spans="1:40" ht="33" customHeight="1" thickTop="1" thickBot="1">
      <c r="A34" s="21"/>
      <c r="B34" s="101" t="str">
        <f>VLOOKUP(D34,'Inscrits Garçons'!$A$38:$G$53,5,0)</f>
        <v>ROBBE Constantin</v>
      </c>
      <c r="C34" s="104"/>
      <c r="D34" s="20">
        <v>6</v>
      </c>
      <c r="F34" s="71">
        <v>3</v>
      </c>
      <c r="G34" s="48"/>
      <c r="H34" s="105" t="str">
        <f>IF(ISBLANK(F30),"0",IF(F28&lt;F30,B28,B30))</f>
        <v>DIGNE Elias</v>
      </c>
      <c r="I34" s="106"/>
      <c r="L34" s="71">
        <v>1</v>
      </c>
      <c r="N34" s="101" t="str">
        <f>IF(ISBLANK(L46),"0",IF(L46&gt;L48,H46,H48))</f>
        <v>LEGRAND Paul</v>
      </c>
      <c r="O34" s="104"/>
      <c r="R34" s="71">
        <v>2</v>
      </c>
      <c r="T34" s="105" t="str">
        <f>IF(ISBLANK(R30),"0",IF(R30&lt;R34,N30,N34))</f>
        <v>LEGRAND Paul</v>
      </c>
      <c r="U34" s="106"/>
      <c r="X34" s="71">
        <v>9</v>
      </c>
      <c r="Z34" s="107" t="str">
        <f>IF(ISBLANK(X42),"0",IF(X42&gt;X40,T42,T40))</f>
        <v>THIERRY Bubba</v>
      </c>
      <c r="AA34" s="108"/>
      <c r="AD34" s="71">
        <v>3</v>
      </c>
      <c r="AF34" s="105" t="str">
        <f>IF(ISBLANK(AD30),"0",IF(AD28&lt;AD30,Z28,Z30))</f>
        <v>AUFFRET Victor</v>
      </c>
      <c r="AG34" s="106"/>
      <c r="AH34" s="27"/>
      <c r="AI34" s="27"/>
      <c r="AJ34" s="71">
        <v>6</v>
      </c>
      <c r="AK34" s="28"/>
      <c r="AL34" s="101" t="str">
        <f>IF(ISBLANK(AJ34),"0",IF(AJ34&gt;AJ36,AF34,AF36))</f>
        <v>AUFFRET Victor</v>
      </c>
      <c r="AM34" s="104"/>
      <c r="AN34" s="18" t="s">
        <v>22</v>
      </c>
    </row>
    <row r="35" spans="1:40" ht="19.5" thickTop="1" thickBot="1">
      <c r="A35" s="31" t="s">
        <v>8</v>
      </c>
      <c r="B35" s="100" t="str">
        <f>VLOOKUP(D34,'Inscrits Garçons'!$A$38:$H$53,8,0)</f>
        <v>31,3-(OLONNES)</v>
      </c>
      <c r="C35" s="103"/>
      <c r="D35" s="41"/>
      <c r="E35" s="33"/>
      <c r="G35" s="34" t="s">
        <v>12</v>
      </c>
      <c r="H35" s="40"/>
      <c r="I35" s="42"/>
      <c r="K35" s="37"/>
      <c r="S35" s="21" t="s">
        <v>15</v>
      </c>
      <c r="T35" s="38"/>
      <c r="U35" s="39"/>
      <c r="W35" s="33"/>
      <c r="Y35" s="21" t="s">
        <v>16</v>
      </c>
      <c r="Z35" s="38"/>
      <c r="AA35" s="39"/>
      <c r="AE35" s="21" t="s">
        <v>8</v>
      </c>
      <c r="AF35" s="40"/>
      <c r="AG35" s="42"/>
      <c r="AH35" s="27"/>
      <c r="AI35" s="27"/>
      <c r="AJ35" s="19"/>
      <c r="AK35" s="28"/>
      <c r="AL35" s="75"/>
      <c r="AM35" s="75"/>
      <c r="AN35" s="18"/>
    </row>
    <row r="36" spans="1:40" ht="33" customHeight="1" thickTop="1" thickBot="1">
      <c r="A36" s="21"/>
      <c r="B36" s="101" t="str">
        <f>VLOOKUP(D36,'Inscrits Garçons'!$A$38:$G$53,5,0)</f>
        <v>ETIENNE Eliot</v>
      </c>
      <c r="C36" s="104"/>
      <c r="D36" s="20">
        <v>11</v>
      </c>
      <c r="F36" s="71">
        <v>1</v>
      </c>
      <c r="H36" s="105" t="str">
        <f>IF(ISBLANK(F36),"0",IF(F34&lt;F36,B34,B36))</f>
        <v>ETIENNE Eliot</v>
      </c>
      <c r="I36" s="106"/>
      <c r="L36" s="71">
        <v>3</v>
      </c>
      <c r="T36" s="105" t="str">
        <f>IF(ISBLANK(L10),"0",IF(L10&lt;L12,H10,H12))</f>
        <v>0 0</v>
      </c>
      <c r="U36" s="106"/>
      <c r="X36" s="71">
        <v>0</v>
      </c>
      <c r="Y36" s="47"/>
      <c r="Z36" s="107" t="str">
        <f>IF(ISBLANK(X46),"0",IF(X46&gt;X48,T46,T48))</f>
        <v>POTIRON Malo</v>
      </c>
      <c r="AA36" s="108"/>
      <c r="AD36" s="71">
        <v>2</v>
      </c>
      <c r="AF36" s="105" t="str">
        <f>IF(ISBLANK(AD36),"0",IF(AD34&lt;AD36,Z34,Z36))</f>
        <v>POTIRON Malo</v>
      </c>
      <c r="AG36" s="106"/>
      <c r="AH36" s="27"/>
      <c r="AI36" s="27"/>
      <c r="AJ36" s="71">
        <v>1</v>
      </c>
      <c r="AK36" s="28"/>
      <c r="AL36" s="105" t="str">
        <f>IF(ISBLANK(AJ36),"0",IF(AJ36&gt;AJ34,AF34,AF36))</f>
        <v>POTIRON Malo</v>
      </c>
      <c r="AM36" s="106"/>
      <c r="AN36" s="18" t="s">
        <v>24</v>
      </c>
    </row>
    <row r="37" spans="1:40" ht="18.75" thickTop="1">
      <c r="A37" s="21"/>
      <c r="B37" s="100" t="str">
        <f>VLOOKUP(D36,'Inscrits Garçons'!$A$38:$H$53,8,0)</f>
        <v>37,8-(VIGNEUX)</v>
      </c>
      <c r="C37" s="103"/>
      <c r="AH37" s="27"/>
      <c r="AI37" s="27"/>
      <c r="AJ37" s="19"/>
      <c r="AK37" s="28"/>
      <c r="AL37" s="45"/>
      <c r="AN37" s="18"/>
    </row>
    <row r="38" spans="1:40" ht="18">
      <c r="A38" s="21"/>
      <c r="AH38" s="27"/>
      <c r="AI38" s="27"/>
      <c r="AJ38" s="19"/>
      <c r="AK38" s="28"/>
      <c r="AN38" s="18"/>
    </row>
    <row r="39" spans="1:40" ht="18.75" thickBot="1">
      <c r="A39" s="21"/>
      <c r="AH39" s="27"/>
      <c r="AI39" s="27"/>
      <c r="AJ39" s="19"/>
      <c r="AK39" s="28"/>
      <c r="AN39" s="18"/>
    </row>
    <row r="40" spans="1:40" ht="33" customHeight="1" thickTop="1" thickBot="1">
      <c r="A40" s="21"/>
      <c r="B40" s="101" t="str">
        <f>VLOOKUP(D40,'Inscrits Garçons'!$A$38:$G$53,5,0)</f>
        <v>CUVILIEZ Alexandre</v>
      </c>
      <c r="C40" s="104"/>
      <c r="D40" s="20">
        <v>7</v>
      </c>
      <c r="F40" s="71">
        <v>4</v>
      </c>
      <c r="G40" s="48"/>
      <c r="H40" s="101" t="str">
        <f>IF(ISBLANK(F40),"0",IF(F40&gt;F42,B40,B42))</f>
        <v>CUVILIEZ Alexandre</v>
      </c>
      <c r="I40" s="104"/>
      <c r="L40" s="71">
        <v>4</v>
      </c>
      <c r="T40" s="105" t="str">
        <f>IF(ISBLANK(R22),"0",IF(R22&lt;R18,N22,N18))</f>
        <v>THIERRY Bubba</v>
      </c>
      <c r="U40" s="106"/>
      <c r="X40" s="71">
        <v>3</v>
      </c>
      <c r="Z40" s="105" t="str">
        <f>IF(ISBLANK(X40),"0",IF(X30&lt;X28,T30,T28))</f>
        <v>DIGNE Elias</v>
      </c>
      <c r="AA40" s="106"/>
      <c r="AB40" s="73"/>
      <c r="AD40" s="71">
        <v>9</v>
      </c>
      <c r="AF40" s="101" t="str">
        <f>IF(ISBLANK(AD40),"0",IF(AD40&gt;AD42,Z40,Z42))</f>
        <v>DIGNE Elias</v>
      </c>
      <c r="AG40" s="104"/>
      <c r="AH40" s="27"/>
      <c r="AI40" s="27"/>
      <c r="AJ40" s="71">
        <v>4</v>
      </c>
      <c r="AK40" s="28"/>
      <c r="AL40" s="101" t="str">
        <f>IF(ISBLANK(AJ40),"0",IF(AJ40&gt;AJ42,AF40,AF42))</f>
        <v>DIGNE Elias</v>
      </c>
      <c r="AM40" s="104"/>
      <c r="AN40" s="18" t="s">
        <v>25</v>
      </c>
    </row>
    <row r="41" spans="1:40" ht="19.5" thickTop="1" thickBot="1">
      <c r="A41" s="31" t="s">
        <v>12</v>
      </c>
      <c r="B41" s="100" t="str">
        <f>VLOOKUP(D40,'Inscrits Garçons'!$A$38:$H$53,8,0)</f>
        <v>32-(OLONNES)</v>
      </c>
      <c r="C41" s="103"/>
      <c r="D41" s="41"/>
      <c r="E41" s="33"/>
      <c r="G41" s="34" t="s">
        <v>15</v>
      </c>
      <c r="H41" s="35"/>
      <c r="I41" s="36"/>
      <c r="K41" s="37"/>
      <c r="S41" s="21" t="s">
        <v>5</v>
      </c>
      <c r="T41" s="38"/>
      <c r="U41" s="39"/>
      <c r="W41" s="33"/>
      <c r="Y41" s="21" t="s">
        <v>7</v>
      </c>
      <c r="Z41" s="38"/>
      <c r="AA41" s="39"/>
      <c r="AE41" s="21" t="s">
        <v>12</v>
      </c>
      <c r="AF41" s="35"/>
      <c r="AG41" s="36"/>
      <c r="AH41" s="27"/>
      <c r="AI41" s="27"/>
      <c r="AJ41" s="19"/>
      <c r="AK41" s="28"/>
      <c r="AL41" s="75"/>
      <c r="AM41" s="75"/>
      <c r="AN41" s="18"/>
    </row>
    <row r="42" spans="1:40" ht="33" customHeight="1" thickTop="1" thickBot="1">
      <c r="A42" s="21"/>
      <c r="B42" s="101" t="str">
        <f>VLOOKUP(D42,'Inscrits Garçons'!$A$38:$G$53,5,0)</f>
        <v>LEGRAND Paul</v>
      </c>
      <c r="C42" s="104"/>
      <c r="D42" s="20">
        <v>10</v>
      </c>
      <c r="F42" s="71">
        <v>0</v>
      </c>
      <c r="G42" s="48"/>
      <c r="H42" s="107" t="str">
        <f>IF(ISBLANK(F46),"0",IF(F46&gt;F48,B46,B48))</f>
        <v>DUVAL Louis</v>
      </c>
      <c r="I42" s="108"/>
      <c r="L42" s="71">
        <v>3</v>
      </c>
      <c r="M42" s="48"/>
      <c r="N42" s="105" t="str">
        <f>IF(ISBLANK(L40),"0",IF(L40&lt;L42,H40,H42))</f>
        <v>DUVAL Louis</v>
      </c>
      <c r="O42" s="106"/>
      <c r="P42" s="73"/>
      <c r="R42" s="71">
        <v>2</v>
      </c>
      <c r="T42" s="105" t="str">
        <f>IF(ISBLANK(L48),"0",IF(L48&lt;L46,H48,H46))</f>
        <v>SALOMON Noé</v>
      </c>
      <c r="U42" s="106"/>
      <c r="X42" s="71">
        <v>1</v>
      </c>
      <c r="Z42" s="105" t="str">
        <f>IF(ISBLANK(X36),"0",IF(X36&lt;X34,T36,T34))</f>
        <v>0 0</v>
      </c>
      <c r="AA42" s="106"/>
      <c r="AD42" s="71">
        <v>0</v>
      </c>
      <c r="AF42" s="107" t="str">
        <f>IF(ISBLANK(AD46),"0",IF(AD46&gt;AD48,Z46,Z48))</f>
        <v>ETIENNE Eliot</v>
      </c>
      <c r="AG42" s="108"/>
      <c r="AH42" s="27"/>
      <c r="AI42" s="27"/>
      <c r="AJ42" s="71">
        <v>3</v>
      </c>
      <c r="AK42" s="28"/>
      <c r="AL42" s="105" t="str">
        <f>IF(ISBLANK(AJ42),"0",IF(AJ42&gt;AJ40,AF40,AF42))</f>
        <v>ETIENNE Eliot</v>
      </c>
      <c r="AM42" s="106"/>
      <c r="AN42" s="18" t="s">
        <v>26</v>
      </c>
    </row>
    <row r="43" spans="1:40" ht="18.75" thickTop="1">
      <c r="A43" s="21"/>
      <c r="B43" s="100" t="str">
        <f>VLOOKUP(D42,'Inscrits Garçons'!$A$38:$H$53,8,0)</f>
        <v>36,6-(BAULE)</v>
      </c>
      <c r="C43" s="103"/>
      <c r="R43" s="33"/>
      <c r="AH43" s="27"/>
      <c r="AI43" s="27"/>
      <c r="AJ43" s="19"/>
      <c r="AK43" s="28"/>
      <c r="AN43" s="18"/>
    </row>
    <row r="44" spans="1:40" ht="18">
      <c r="A44" s="21"/>
      <c r="N44" s="109" t="s">
        <v>8</v>
      </c>
      <c r="O44" s="110"/>
      <c r="AH44" s="27"/>
      <c r="AI44" s="27"/>
      <c r="AJ44" s="19"/>
      <c r="AK44" s="28"/>
      <c r="AN44" s="18"/>
    </row>
    <row r="45" spans="1:40" ht="18.75" thickBot="1">
      <c r="A45" s="21"/>
      <c r="AH45" s="27"/>
      <c r="AI45" s="27"/>
      <c r="AJ45" s="19"/>
      <c r="AK45" s="28"/>
      <c r="AN45" s="18"/>
    </row>
    <row r="46" spans="1:40" ht="33" customHeight="1" thickTop="1" thickBot="1">
      <c r="A46" s="21"/>
      <c r="B46" s="101" t="str">
        <f>VLOOKUP(D46,'Inscrits Garçons'!$A$38:$G$53,5,0)</f>
        <v>DUVAL Louis</v>
      </c>
      <c r="C46" s="104"/>
      <c r="D46" s="20">
        <v>2</v>
      </c>
      <c r="F46" s="71">
        <v>4</v>
      </c>
      <c r="H46" s="105" t="str">
        <f>IF(ISBLANK(F42),"0",IF(F40&lt;F42,B40,B42))</f>
        <v>LEGRAND Paul</v>
      </c>
      <c r="I46" s="106"/>
      <c r="L46" s="71">
        <v>3</v>
      </c>
      <c r="M46" s="49"/>
      <c r="N46" s="101" t="str">
        <f>IF(ISBLANK(L36),"0",IF(L36&gt;L34,H36,H34))</f>
        <v>ETIENNE Eliot</v>
      </c>
      <c r="O46" s="104"/>
      <c r="R46" s="71">
        <v>1</v>
      </c>
      <c r="T46" s="105" t="str">
        <f>IF(ISBLANK(R46),"0",IF(R46&lt;R42,N46,N42))</f>
        <v>ETIENNE Eliot</v>
      </c>
      <c r="U46" s="106"/>
      <c r="X46" s="71">
        <v>1</v>
      </c>
      <c r="Z46" s="105" t="str">
        <f>IF(ISBLANK(X40),"0",IF(X40&lt;X42,T40,T42))</f>
        <v>SALOMON Noé</v>
      </c>
      <c r="AA46" s="106"/>
      <c r="AD46" s="71">
        <v>2</v>
      </c>
      <c r="AF46" s="105" t="str">
        <f>IF(ISBLANK(AD42),"0",IF(AD40&lt;AD42,Z40,Z42))</f>
        <v>0 0</v>
      </c>
      <c r="AG46" s="106"/>
      <c r="AH46" s="27"/>
      <c r="AI46" s="27"/>
      <c r="AJ46" s="71">
        <v>0</v>
      </c>
      <c r="AK46" s="28"/>
      <c r="AL46" s="101" t="str">
        <f>IF(ISBLANK(AJ46),"0",IF(AJ46&gt;AJ48,AF46,AF48))</f>
        <v>SALOMON Noé</v>
      </c>
      <c r="AM46" s="102"/>
      <c r="AN46" s="18" t="s">
        <v>27</v>
      </c>
    </row>
    <row r="47" spans="1:40" ht="19.5" thickTop="1" thickBot="1">
      <c r="A47" s="31" t="s">
        <v>15</v>
      </c>
      <c r="B47" s="100" t="str">
        <f>VLOOKUP(D46,'Inscrits Garçons'!$A$38:$H$53,8,0)</f>
        <v>21,8-(GUERANDE)</v>
      </c>
      <c r="C47" s="103"/>
      <c r="D47" s="41"/>
      <c r="E47" s="33"/>
      <c r="G47" s="34" t="s">
        <v>5</v>
      </c>
      <c r="H47" s="40"/>
      <c r="I47" s="42"/>
      <c r="K47" s="37"/>
      <c r="S47" s="21" t="s">
        <v>6</v>
      </c>
      <c r="T47" s="38"/>
      <c r="U47" s="39"/>
      <c r="W47" s="33"/>
      <c r="Y47" s="21" t="s">
        <v>11</v>
      </c>
      <c r="Z47" s="38"/>
      <c r="AA47" s="39"/>
      <c r="AE47" s="21" t="s">
        <v>15</v>
      </c>
      <c r="AF47" s="40"/>
      <c r="AG47" s="42"/>
      <c r="AH47" s="27"/>
      <c r="AI47" s="27"/>
      <c r="AJ47" s="19"/>
      <c r="AK47" s="28"/>
      <c r="AL47" s="75"/>
      <c r="AM47" s="75"/>
      <c r="AN47" s="18"/>
    </row>
    <row r="48" spans="1:40" ht="33" customHeight="1" thickTop="1" thickBot="1">
      <c r="A48" s="21"/>
      <c r="B48" s="101" t="str">
        <f>VLOOKUP(D48,'Inscrits Garçons'!$A$38:$G$53,5,0)</f>
        <v>SALOMON Noé</v>
      </c>
      <c r="C48" s="104"/>
      <c r="D48" s="20">
        <v>15</v>
      </c>
      <c r="F48" s="71">
        <v>1</v>
      </c>
      <c r="H48" s="105" t="str">
        <f>IF(ISBLANK(F48),"0",IF(F46&lt;F48,B46,B48))</f>
        <v>SALOMON Noé</v>
      </c>
      <c r="I48" s="106"/>
      <c r="L48" s="71">
        <v>0</v>
      </c>
      <c r="T48" s="105" t="str">
        <f>IF(ISBLANK(L22),"0",IF(L22&lt;L24,H22,H24))</f>
        <v>POTIRON Malo</v>
      </c>
      <c r="U48" s="106"/>
      <c r="X48" s="71">
        <v>2</v>
      </c>
      <c r="Z48" s="105" t="str">
        <f>IF(ISBLANK(X48),"0",IF(X48&lt;X46,T48,T46))</f>
        <v>ETIENNE Eliot</v>
      </c>
      <c r="AA48" s="106"/>
      <c r="AD48" s="71">
        <v>3</v>
      </c>
      <c r="AF48" s="105" t="str">
        <f>IF(ISBLANK(AD48),"0",IF(AD46&lt;AD48,Z46,Z48))</f>
        <v>SALOMON Noé</v>
      </c>
      <c r="AG48" s="106"/>
      <c r="AH48" s="27"/>
      <c r="AI48" s="27"/>
      <c r="AJ48" s="71">
        <v>9</v>
      </c>
      <c r="AK48" s="28"/>
      <c r="AL48" s="105" t="str">
        <f>IF(ISBLANK(AJ48),"0",IF(AJ48&gt;AJ46,AF46,AF48))</f>
        <v>0 0</v>
      </c>
      <c r="AM48" s="106"/>
      <c r="AN48" s="18" t="s">
        <v>28</v>
      </c>
    </row>
    <row r="49" spans="1:8" ht="24" thickTop="1">
      <c r="B49" s="100" t="str">
        <f>VLOOKUP(D48,'Inscrits Garçons'!$A$38:$H$53,8,0)</f>
        <v>42,9-(GUERANDE)</v>
      </c>
      <c r="C49" s="100"/>
    </row>
    <row r="51" spans="1:8">
      <c r="A51" s="50"/>
      <c r="C51" s="98"/>
      <c r="D51" s="99"/>
      <c r="E51" s="99"/>
      <c r="F51" s="99"/>
      <c r="G51" s="99"/>
      <c r="H51" s="99"/>
    </row>
    <row r="52" spans="1:8">
      <c r="A52" s="51"/>
      <c r="D52" s="6"/>
      <c r="E52" s="6"/>
      <c r="F52" s="6"/>
      <c r="G52" s="6"/>
      <c r="H52" s="54"/>
    </row>
  </sheetData>
  <mergeCells count="142">
    <mergeCell ref="A1:A2"/>
    <mergeCell ref="B1:C1"/>
    <mergeCell ref="H1:I1"/>
    <mergeCell ref="N1:O1"/>
    <mergeCell ref="T1:U1"/>
    <mergeCell ref="Z1:AA1"/>
    <mergeCell ref="AF4:AG4"/>
    <mergeCell ref="AL4:AM4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  <mergeCell ref="B5:C5"/>
    <mergeCell ref="B6:C6"/>
    <mergeCell ref="H6:I6"/>
    <mergeCell ref="N6:O6"/>
    <mergeCell ref="T6:U6"/>
    <mergeCell ref="Z6:AA6"/>
    <mergeCell ref="B4:C4"/>
    <mergeCell ref="H4:I4"/>
    <mergeCell ref="T4:U4"/>
    <mergeCell ref="Z4:AA4"/>
    <mergeCell ref="AF6:AG6"/>
    <mergeCell ref="AL6:AM6"/>
    <mergeCell ref="B7:C7"/>
    <mergeCell ref="N8:O8"/>
    <mergeCell ref="B10:C10"/>
    <mergeCell ref="H10:I10"/>
    <mergeCell ref="N10:O10"/>
    <mergeCell ref="T10:U10"/>
    <mergeCell ref="Z10:AA10"/>
    <mergeCell ref="AF10:AG10"/>
    <mergeCell ref="AL7:AM7"/>
    <mergeCell ref="B13:C13"/>
    <mergeCell ref="B16:C16"/>
    <mergeCell ref="H16:I16"/>
    <mergeCell ref="T16:U16"/>
    <mergeCell ref="Z16:AA16"/>
    <mergeCell ref="AF16:AG16"/>
    <mergeCell ref="AL10:AM10"/>
    <mergeCell ref="B11:C11"/>
    <mergeCell ref="B12:C12"/>
    <mergeCell ref="H12:I12"/>
    <mergeCell ref="T12:U12"/>
    <mergeCell ref="Z12:AA12"/>
    <mergeCell ref="AF12:AG12"/>
    <mergeCell ref="AL12:AM12"/>
    <mergeCell ref="B19:C19"/>
    <mergeCell ref="N20:O20"/>
    <mergeCell ref="B22:C22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B25:C25"/>
    <mergeCell ref="B28:C28"/>
    <mergeCell ref="H28:I28"/>
    <mergeCell ref="T28:U28"/>
    <mergeCell ref="Z28:AA28"/>
    <mergeCell ref="AF28:AG28"/>
    <mergeCell ref="Z22:AA22"/>
    <mergeCell ref="AF22:AG22"/>
    <mergeCell ref="AL22:AM22"/>
    <mergeCell ref="B23:C23"/>
    <mergeCell ref="B24:C24"/>
    <mergeCell ref="H24:I24"/>
    <mergeCell ref="T24:U24"/>
    <mergeCell ref="Z24:AA24"/>
    <mergeCell ref="AF24:AG24"/>
    <mergeCell ref="AL24:AM24"/>
    <mergeCell ref="B31:C31"/>
    <mergeCell ref="N32:O32"/>
    <mergeCell ref="B34:C34"/>
    <mergeCell ref="H34:I34"/>
    <mergeCell ref="N34:O34"/>
    <mergeCell ref="T34:U34"/>
    <mergeCell ref="AL28:AM28"/>
    <mergeCell ref="B29:C29"/>
    <mergeCell ref="B30:C30"/>
    <mergeCell ref="H30:I30"/>
    <mergeCell ref="N30:O30"/>
    <mergeCell ref="T30:U30"/>
    <mergeCell ref="Z30:AA30"/>
    <mergeCell ref="AF30:AG30"/>
    <mergeCell ref="AL30:AM30"/>
    <mergeCell ref="AL36:AM36"/>
    <mergeCell ref="B37:C37"/>
    <mergeCell ref="B40:C40"/>
    <mergeCell ref="H40:I40"/>
    <mergeCell ref="T40:U40"/>
    <mergeCell ref="Z40:AA40"/>
    <mergeCell ref="AF40:AG40"/>
    <mergeCell ref="AL40:AM40"/>
    <mergeCell ref="Z34:AA34"/>
    <mergeCell ref="AF34:AG34"/>
    <mergeCell ref="AL34:AM34"/>
    <mergeCell ref="B35:C35"/>
    <mergeCell ref="B36:C36"/>
    <mergeCell ref="H36:I36"/>
    <mergeCell ref="T36:U36"/>
    <mergeCell ref="Z36:AA36"/>
    <mergeCell ref="AF36:AG36"/>
    <mergeCell ref="Z42:AA42"/>
    <mergeCell ref="AF42:AG42"/>
    <mergeCell ref="AL42:AM42"/>
    <mergeCell ref="B43:C43"/>
    <mergeCell ref="N44:O44"/>
    <mergeCell ref="B41:C41"/>
    <mergeCell ref="B42:C42"/>
    <mergeCell ref="H42:I42"/>
    <mergeCell ref="N42:O42"/>
    <mergeCell ref="T42:U42"/>
    <mergeCell ref="C51:H51"/>
    <mergeCell ref="B49:C49"/>
    <mergeCell ref="AL46:AM46"/>
    <mergeCell ref="B47:C47"/>
    <mergeCell ref="B48:C48"/>
    <mergeCell ref="H48:I48"/>
    <mergeCell ref="T48:U48"/>
    <mergeCell ref="Z48:AA48"/>
    <mergeCell ref="AF48:AG48"/>
    <mergeCell ref="AL48:AM48"/>
    <mergeCell ref="B46:C46"/>
    <mergeCell ref="H46:I46"/>
    <mergeCell ref="N46:O46"/>
    <mergeCell ref="T46:U46"/>
    <mergeCell ref="Z46:AA46"/>
    <mergeCell ref="AF46:AG46"/>
  </mergeCells>
  <printOptions horizontalCentered="1" verticalCentered="1"/>
  <pageMargins left="0" right="0" top="0.98425196850393704" bottom="0.98425196850393704" header="0.51181102362204722" footer="0.51181102362204722"/>
  <pageSetup paperSize="9" scale="26" orientation="portrait" blackAndWhite="1" horizontalDpi="300" verticalDpi="300" r:id="rId1"/>
  <headerFooter alignWithMargins="0">
    <oddHeader>&amp;L&amp;"-,Gras"&amp;22TROPHEE JEUNES GOLFEURS&amp;C&amp;"Times New Roman,Gras"&amp;36PITCH &amp; PUTT 
GOLF D'AVRILLE &amp;R&amp;"-,Gras"&amp;22Dimanche 06 Novembre 2022</oddHeader>
    <oddFooter>&amp;C&amp;"Arial,Gras"&amp;48&amp;A</oddFooter>
  </headerFooter>
  <ignoredErrors>
    <ignoredError sqref="B29:C30 B32:C34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P53"/>
  <sheetViews>
    <sheetView showGridLines="0" view="pageLayout" zoomScale="50" zoomScaleNormal="50" zoomScalePageLayoutView="50" workbookViewId="0">
      <selection activeCell="T3" sqref="T3"/>
    </sheetView>
  </sheetViews>
  <sheetFormatPr baseColWidth="10" defaultRowHeight="22.5"/>
  <cols>
    <col min="1" max="1" width="11.42578125" style="26"/>
    <col min="2" max="3" width="15.7109375" style="19" customWidth="1"/>
    <col min="4" max="4" width="4.7109375" style="20" customWidth="1"/>
    <col min="5" max="5" width="2.7109375" style="19" customWidth="1"/>
    <col min="6" max="6" width="10.7109375" style="19" customWidth="1"/>
    <col min="7" max="7" width="5.7109375" style="21" customWidth="1"/>
    <col min="8" max="9" width="15.7109375" style="19" customWidth="1"/>
    <col min="10" max="10" width="3.7109375" style="22" customWidth="1"/>
    <col min="11" max="11" width="2.7109375" style="22" customWidth="1"/>
    <col min="12" max="12" width="10.7109375" style="19" customWidth="1"/>
    <col min="13" max="13" width="5.7109375" style="19" customWidth="1"/>
    <col min="14" max="15" width="15.7109375" style="19" customWidth="1"/>
    <col min="16" max="16" width="3.7109375" style="19" customWidth="1"/>
    <col min="17" max="17" width="2.7109375" style="19" customWidth="1"/>
    <col min="18" max="18" width="10.7109375" style="19" customWidth="1"/>
    <col min="19" max="19" width="7.7109375" style="21" customWidth="1"/>
    <col min="20" max="21" width="15.7109375" style="19" customWidth="1"/>
    <col min="22" max="22" width="3.7109375" style="19" customWidth="1"/>
    <col min="23" max="23" width="2.7109375" style="19" customWidth="1"/>
    <col min="24" max="24" width="10.7109375" style="53" customWidth="1"/>
    <col min="25" max="25" width="7.7109375" style="21" customWidth="1"/>
    <col min="26" max="27" width="15.7109375" style="19" customWidth="1"/>
    <col min="28" max="28" width="3.7109375" style="19" customWidth="1"/>
    <col min="29" max="29" width="2.7109375" style="19" customWidth="1"/>
    <col min="30" max="30" width="10.7109375" style="19" customWidth="1"/>
    <col min="31" max="31" width="7.7109375" style="21" customWidth="1"/>
    <col min="32" max="32" width="15.7109375" style="19" customWidth="1"/>
    <col min="33" max="33" width="15.42578125" style="19" customWidth="1"/>
    <col min="34" max="34" width="3.7109375" style="19" customWidth="1"/>
    <col min="35" max="35" width="2.7109375" style="19" customWidth="1"/>
    <col min="36" max="36" width="10.7109375" style="19" customWidth="1"/>
    <col min="37" max="37" width="5.7109375" style="21" customWidth="1"/>
    <col min="38" max="39" width="15.7109375" style="19" customWidth="1"/>
    <col min="40" max="40" width="5.85546875" style="52" customWidth="1"/>
    <col min="41" max="251" width="11.42578125" style="19"/>
    <col min="252" max="253" width="15.7109375" style="19" customWidth="1"/>
    <col min="254" max="254" width="3.7109375" style="19" customWidth="1"/>
    <col min="255" max="255" width="2.7109375" style="19" customWidth="1"/>
    <col min="256" max="256" width="10.7109375" style="19" customWidth="1"/>
    <col min="257" max="257" width="5.7109375" style="19" customWidth="1"/>
    <col min="258" max="259" width="15.7109375" style="19" customWidth="1"/>
    <col min="260" max="260" width="3.7109375" style="19" customWidth="1"/>
    <col min="261" max="261" width="2.7109375" style="19" customWidth="1"/>
    <col min="262" max="262" width="10.7109375" style="19" customWidth="1"/>
    <col min="263" max="263" width="5.7109375" style="19" customWidth="1"/>
    <col min="264" max="265" width="15.7109375" style="19" customWidth="1"/>
    <col min="266" max="266" width="3.7109375" style="19" customWidth="1"/>
    <col min="267" max="267" width="2.7109375" style="19" customWidth="1"/>
    <col min="268" max="268" width="10.7109375" style="19" customWidth="1"/>
    <col min="269" max="269" width="7.7109375" style="19" customWidth="1"/>
    <col min="270" max="271" width="15.7109375" style="19" customWidth="1"/>
    <col min="272" max="272" width="3.7109375" style="19" customWidth="1"/>
    <col min="273" max="273" width="2.7109375" style="19" customWidth="1"/>
    <col min="274" max="274" width="10.7109375" style="19" customWidth="1"/>
    <col min="275" max="275" width="7.7109375" style="19" customWidth="1"/>
    <col min="276" max="277" width="15.7109375" style="19" customWidth="1"/>
    <col min="278" max="278" width="3.7109375" style="19" customWidth="1"/>
    <col min="279" max="279" width="2.7109375" style="19" customWidth="1"/>
    <col min="280" max="280" width="10.7109375" style="19" customWidth="1"/>
    <col min="281" max="281" width="7.7109375" style="19" customWidth="1"/>
    <col min="282" max="283" width="15.7109375" style="19" customWidth="1"/>
    <col min="284" max="284" width="3.7109375" style="19" customWidth="1"/>
    <col min="285" max="285" width="2.7109375" style="19" customWidth="1"/>
    <col min="286" max="286" width="10.7109375" style="19" customWidth="1"/>
    <col min="287" max="287" width="5.7109375" style="19" customWidth="1"/>
    <col min="288" max="289" width="15.7109375" style="19" customWidth="1"/>
    <col min="290" max="290" width="5.85546875" style="19" customWidth="1"/>
    <col min="291" max="507" width="11.42578125" style="19"/>
    <col min="508" max="509" width="15.7109375" style="19" customWidth="1"/>
    <col min="510" max="510" width="3.7109375" style="19" customWidth="1"/>
    <col min="511" max="511" width="2.7109375" style="19" customWidth="1"/>
    <col min="512" max="512" width="10.7109375" style="19" customWidth="1"/>
    <col min="513" max="513" width="5.7109375" style="19" customWidth="1"/>
    <col min="514" max="515" width="15.7109375" style="19" customWidth="1"/>
    <col min="516" max="516" width="3.7109375" style="19" customWidth="1"/>
    <col min="517" max="517" width="2.7109375" style="19" customWidth="1"/>
    <col min="518" max="518" width="10.7109375" style="19" customWidth="1"/>
    <col min="519" max="519" width="5.7109375" style="19" customWidth="1"/>
    <col min="520" max="521" width="15.7109375" style="19" customWidth="1"/>
    <col min="522" max="522" width="3.7109375" style="19" customWidth="1"/>
    <col min="523" max="523" width="2.7109375" style="19" customWidth="1"/>
    <col min="524" max="524" width="10.7109375" style="19" customWidth="1"/>
    <col min="525" max="525" width="7.7109375" style="19" customWidth="1"/>
    <col min="526" max="527" width="15.7109375" style="19" customWidth="1"/>
    <col min="528" max="528" width="3.7109375" style="19" customWidth="1"/>
    <col min="529" max="529" width="2.7109375" style="19" customWidth="1"/>
    <col min="530" max="530" width="10.7109375" style="19" customWidth="1"/>
    <col min="531" max="531" width="7.7109375" style="19" customWidth="1"/>
    <col min="532" max="533" width="15.7109375" style="19" customWidth="1"/>
    <col min="534" max="534" width="3.7109375" style="19" customWidth="1"/>
    <col min="535" max="535" width="2.7109375" style="19" customWidth="1"/>
    <col min="536" max="536" width="10.7109375" style="19" customWidth="1"/>
    <col min="537" max="537" width="7.7109375" style="19" customWidth="1"/>
    <col min="538" max="539" width="15.7109375" style="19" customWidth="1"/>
    <col min="540" max="540" width="3.7109375" style="19" customWidth="1"/>
    <col min="541" max="541" width="2.7109375" style="19" customWidth="1"/>
    <col min="542" max="542" width="10.7109375" style="19" customWidth="1"/>
    <col min="543" max="543" width="5.7109375" style="19" customWidth="1"/>
    <col min="544" max="545" width="15.7109375" style="19" customWidth="1"/>
    <col min="546" max="546" width="5.85546875" style="19" customWidth="1"/>
    <col min="547" max="763" width="11.42578125" style="19"/>
    <col min="764" max="765" width="15.7109375" style="19" customWidth="1"/>
    <col min="766" max="766" width="3.7109375" style="19" customWidth="1"/>
    <col min="767" max="767" width="2.7109375" style="19" customWidth="1"/>
    <col min="768" max="768" width="10.7109375" style="19" customWidth="1"/>
    <col min="769" max="769" width="5.7109375" style="19" customWidth="1"/>
    <col min="770" max="771" width="15.7109375" style="19" customWidth="1"/>
    <col min="772" max="772" width="3.7109375" style="19" customWidth="1"/>
    <col min="773" max="773" width="2.7109375" style="19" customWidth="1"/>
    <col min="774" max="774" width="10.7109375" style="19" customWidth="1"/>
    <col min="775" max="775" width="5.7109375" style="19" customWidth="1"/>
    <col min="776" max="777" width="15.7109375" style="19" customWidth="1"/>
    <col min="778" max="778" width="3.7109375" style="19" customWidth="1"/>
    <col min="779" max="779" width="2.7109375" style="19" customWidth="1"/>
    <col min="780" max="780" width="10.7109375" style="19" customWidth="1"/>
    <col min="781" max="781" width="7.7109375" style="19" customWidth="1"/>
    <col min="782" max="783" width="15.7109375" style="19" customWidth="1"/>
    <col min="784" max="784" width="3.7109375" style="19" customWidth="1"/>
    <col min="785" max="785" width="2.7109375" style="19" customWidth="1"/>
    <col min="786" max="786" width="10.7109375" style="19" customWidth="1"/>
    <col min="787" max="787" width="7.7109375" style="19" customWidth="1"/>
    <col min="788" max="789" width="15.7109375" style="19" customWidth="1"/>
    <col min="790" max="790" width="3.7109375" style="19" customWidth="1"/>
    <col min="791" max="791" width="2.7109375" style="19" customWidth="1"/>
    <col min="792" max="792" width="10.7109375" style="19" customWidth="1"/>
    <col min="793" max="793" width="7.7109375" style="19" customWidth="1"/>
    <col min="794" max="795" width="15.7109375" style="19" customWidth="1"/>
    <col min="796" max="796" width="3.7109375" style="19" customWidth="1"/>
    <col min="797" max="797" width="2.7109375" style="19" customWidth="1"/>
    <col min="798" max="798" width="10.7109375" style="19" customWidth="1"/>
    <col min="799" max="799" width="5.7109375" style="19" customWidth="1"/>
    <col min="800" max="801" width="15.7109375" style="19" customWidth="1"/>
    <col min="802" max="802" width="5.85546875" style="19" customWidth="1"/>
    <col min="803" max="1019" width="11.42578125" style="19"/>
    <col min="1020" max="1021" width="15.7109375" style="19" customWidth="1"/>
    <col min="1022" max="1022" width="3.7109375" style="19" customWidth="1"/>
    <col min="1023" max="1023" width="2.7109375" style="19" customWidth="1"/>
    <col min="1024" max="1024" width="10.7109375" style="19" customWidth="1"/>
    <col min="1025" max="1025" width="5.7109375" style="19" customWidth="1"/>
    <col min="1026" max="1027" width="15.7109375" style="19" customWidth="1"/>
    <col min="1028" max="1028" width="3.7109375" style="19" customWidth="1"/>
    <col min="1029" max="1029" width="2.7109375" style="19" customWidth="1"/>
    <col min="1030" max="1030" width="10.7109375" style="19" customWidth="1"/>
    <col min="1031" max="1031" width="5.7109375" style="19" customWidth="1"/>
    <col min="1032" max="1033" width="15.7109375" style="19" customWidth="1"/>
    <col min="1034" max="1034" width="3.7109375" style="19" customWidth="1"/>
    <col min="1035" max="1035" width="2.7109375" style="19" customWidth="1"/>
    <col min="1036" max="1036" width="10.7109375" style="19" customWidth="1"/>
    <col min="1037" max="1037" width="7.7109375" style="19" customWidth="1"/>
    <col min="1038" max="1039" width="15.7109375" style="19" customWidth="1"/>
    <col min="1040" max="1040" width="3.7109375" style="19" customWidth="1"/>
    <col min="1041" max="1041" width="2.7109375" style="19" customWidth="1"/>
    <col min="1042" max="1042" width="10.7109375" style="19" customWidth="1"/>
    <col min="1043" max="1043" width="7.7109375" style="19" customWidth="1"/>
    <col min="1044" max="1045" width="15.7109375" style="19" customWidth="1"/>
    <col min="1046" max="1046" width="3.7109375" style="19" customWidth="1"/>
    <col min="1047" max="1047" width="2.7109375" style="19" customWidth="1"/>
    <col min="1048" max="1048" width="10.7109375" style="19" customWidth="1"/>
    <col min="1049" max="1049" width="7.7109375" style="19" customWidth="1"/>
    <col min="1050" max="1051" width="15.7109375" style="19" customWidth="1"/>
    <col min="1052" max="1052" width="3.7109375" style="19" customWidth="1"/>
    <col min="1053" max="1053" width="2.7109375" style="19" customWidth="1"/>
    <col min="1054" max="1054" width="10.7109375" style="19" customWidth="1"/>
    <col min="1055" max="1055" width="5.7109375" style="19" customWidth="1"/>
    <col min="1056" max="1057" width="15.7109375" style="19" customWidth="1"/>
    <col min="1058" max="1058" width="5.85546875" style="19" customWidth="1"/>
    <col min="1059" max="1275" width="11.42578125" style="19"/>
    <col min="1276" max="1277" width="15.7109375" style="19" customWidth="1"/>
    <col min="1278" max="1278" width="3.7109375" style="19" customWidth="1"/>
    <col min="1279" max="1279" width="2.7109375" style="19" customWidth="1"/>
    <col min="1280" max="1280" width="10.7109375" style="19" customWidth="1"/>
    <col min="1281" max="1281" width="5.7109375" style="19" customWidth="1"/>
    <col min="1282" max="1283" width="15.7109375" style="19" customWidth="1"/>
    <col min="1284" max="1284" width="3.7109375" style="19" customWidth="1"/>
    <col min="1285" max="1285" width="2.7109375" style="19" customWidth="1"/>
    <col min="1286" max="1286" width="10.7109375" style="19" customWidth="1"/>
    <col min="1287" max="1287" width="5.7109375" style="19" customWidth="1"/>
    <col min="1288" max="1289" width="15.7109375" style="19" customWidth="1"/>
    <col min="1290" max="1290" width="3.7109375" style="19" customWidth="1"/>
    <col min="1291" max="1291" width="2.7109375" style="19" customWidth="1"/>
    <col min="1292" max="1292" width="10.7109375" style="19" customWidth="1"/>
    <col min="1293" max="1293" width="7.7109375" style="19" customWidth="1"/>
    <col min="1294" max="1295" width="15.7109375" style="19" customWidth="1"/>
    <col min="1296" max="1296" width="3.7109375" style="19" customWidth="1"/>
    <col min="1297" max="1297" width="2.7109375" style="19" customWidth="1"/>
    <col min="1298" max="1298" width="10.7109375" style="19" customWidth="1"/>
    <col min="1299" max="1299" width="7.7109375" style="19" customWidth="1"/>
    <col min="1300" max="1301" width="15.7109375" style="19" customWidth="1"/>
    <col min="1302" max="1302" width="3.7109375" style="19" customWidth="1"/>
    <col min="1303" max="1303" width="2.7109375" style="19" customWidth="1"/>
    <col min="1304" max="1304" width="10.7109375" style="19" customWidth="1"/>
    <col min="1305" max="1305" width="7.7109375" style="19" customWidth="1"/>
    <col min="1306" max="1307" width="15.7109375" style="19" customWidth="1"/>
    <col min="1308" max="1308" width="3.7109375" style="19" customWidth="1"/>
    <col min="1309" max="1309" width="2.7109375" style="19" customWidth="1"/>
    <col min="1310" max="1310" width="10.7109375" style="19" customWidth="1"/>
    <col min="1311" max="1311" width="5.7109375" style="19" customWidth="1"/>
    <col min="1312" max="1313" width="15.7109375" style="19" customWidth="1"/>
    <col min="1314" max="1314" width="5.85546875" style="19" customWidth="1"/>
    <col min="1315" max="1531" width="11.42578125" style="19"/>
    <col min="1532" max="1533" width="15.7109375" style="19" customWidth="1"/>
    <col min="1534" max="1534" width="3.7109375" style="19" customWidth="1"/>
    <col min="1535" max="1535" width="2.7109375" style="19" customWidth="1"/>
    <col min="1536" max="1536" width="10.7109375" style="19" customWidth="1"/>
    <col min="1537" max="1537" width="5.7109375" style="19" customWidth="1"/>
    <col min="1538" max="1539" width="15.7109375" style="19" customWidth="1"/>
    <col min="1540" max="1540" width="3.7109375" style="19" customWidth="1"/>
    <col min="1541" max="1541" width="2.7109375" style="19" customWidth="1"/>
    <col min="1542" max="1542" width="10.7109375" style="19" customWidth="1"/>
    <col min="1543" max="1543" width="5.7109375" style="19" customWidth="1"/>
    <col min="1544" max="1545" width="15.7109375" style="19" customWidth="1"/>
    <col min="1546" max="1546" width="3.7109375" style="19" customWidth="1"/>
    <col min="1547" max="1547" width="2.7109375" style="19" customWidth="1"/>
    <col min="1548" max="1548" width="10.7109375" style="19" customWidth="1"/>
    <col min="1549" max="1549" width="7.7109375" style="19" customWidth="1"/>
    <col min="1550" max="1551" width="15.7109375" style="19" customWidth="1"/>
    <col min="1552" max="1552" width="3.7109375" style="19" customWidth="1"/>
    <col min="1553" max="1553" width="2.7109375" style="19" customWidth="1"/>
    <col min="1554" max="1554" width="10.7109375" style="19" customWidth="1"/>
    <col min="1555" max="1555" width="7.7109375" style="19" customWidth="1"/>
    <col min="1556" max="1557" width="15.7109375" style="19" customWidth="1"/>
    <col min="1558" max="1558" width="3.7109375" style="19" customWidth="1"/>
    <col min="1559" max="1559" width="2.7109375" style="19" customWidth="1"/>
    <col min="1560" max="1560" width="10.7109375" style="19" customWidth="1"/>
    <col min="1561" max="1561" width="7.7109375" style="19" customWidth="1"/>
    <col min="1562" max="1563" width="15.7109375" style="19" customWidth="1"/>
    <col min="1564" max="1564" width="3.7109375" style="19" customWidth="1"/>
    <col min="1565" max="1565" width="2.7109375" style="19" customWidth="1"/>
    <col min="1566" max="1566" width="10.7109375" style="19" customWidth="1"/>
    <col min="1567" max="1567" width="5.7109375" style="19" customWidth="1"/>
    <col min="1568" max="1569" width="15.7109375" style="19" customWidth="1"/>
    <col min="1570" max="1570" width="5.85546875" style="19" customWidth="1"/>
    <col min="1571" max="1787" width="11.42578125" style="19"/>
    <col min="1788" max="1789" width="15.7109375" style="19" customWidth="1"/>
    <col min="1790" max="1790" width="3.7109375" style="19" customWidth="1"/>
    <col min="1791" max="1791" width="2.7109375" style="19" customWidth="1"/>
    <col min="1792" max="1792" width="10.7109375" style="19" customWidth="1"/>
    <col min="1793" max="1793" width="5.7109375" style="19" customWidth="1"/>
    <col min="1794" max="1795" width="15.7109375" style="19" customWidth="1"/>
    <col min="1796" max="1796" width="3.7109375" style="19" customWidth="1"/>
    <col min="1797" max="1797" width="2.7109375" style="19" customWidth="1"/>
    <col min="1798" max="1798" width="10.7109375" style="19" customWidth="1"/>
    <col min="1799" max="1799" width="5.7109375" style="19" customWidth="1"/>
    <col min="1800" max="1801" width="15.7109375" style="19" customWidth="1"/>
    <col min="1802" max="1802" width="3.7109375" style="19" customWidth="1"/>
    <col min="1803" max="1803" width="2.7109375" style="19" customWidth="1"/>
    <col min="1804" max="1804" width="10.7109375" style="19" customWidth="1"/>
    <col min="1805" max="1805" width="7.7109375" style="19" customWidth="1"/>
    <col min="1806" max="1807" width="15.7109375" style="19" customWidth="1"/>
    <col min="1808" max="1808" width="3.7109375" style="19" customWidth="1"/>
    <col min="1809" max="1809" width="2.7109375" style="19" customWidth="1"/>
    <col min="1810" max="1810" width="10.7109375" style="19" customWidth="1"/>
    <col min="1811" max="1811" width="7.7109375" style="19" customWidth="1"/>
    <col min="1812" max="1813" width="15.7109375" style="19" customWidth="1"/>
    <col min="1814" max="1814" width="3.7109375" style="19" customWidth="1"/>
    <col min="1815" max="1815" width="2.7109375" style="19" customWidth="1"/>
    <col min="1816" max="1816" width="10.7109375" style="19" customWidth="1"/>
    <col min="1817" max="1817" width="7.7109375" style="19" customWidth="1"/>
    <col min="1818" max="1819" width="15.7109375" style="19" customWidth="1"/>
    <col min="1820" max="1820" width="3.7109375" style="19" customWidth="1"/>
    <col min="1821" max="1821" width="2.7109375" style="19" customWidth="1"/>
    <col min="1822" max="1822" width="10.7109375" style="19" customWidth="1"/>
    <col min="1823" max="1823" width="5.7109375" style="19" customWidth="1"/>
    <col min="1824" max="1825" width="15.7109375" style="19" customWidth="1"/>
    <col min="1826" max="1826" width="5.85546875" style="19" customWidth="1"/>
    <col min="1827" max="2043" width="11.42578125" style="19"/>
    <col min="2044" max="2045" width="15.7109375" style="19" customWidth="1"/>
    <col min="2046" max="2046" width="3.7109375" style="19" customWidth="1"/>
    <col min="2047" max="2047" width="2.7109375" style="19" customWidth="1"/>
    <col min="2048" max="2048" width="10.7109375" style="19" customWidth="1"/>
    <col min="2049" max="2049" width="5.7109375" style="19" customWidth="1"/>
    <col min="2050" max="2051" width="15.7109375" style="19" customWidth="1"/>
    <col min="2052" max="2052" width="3.7109375" style="19" customWidth="1"/>
    <col min="2053" max="2053" width="2.7109375" style="19" customWidth="1"/>
    <col min="2054" max="2054" width="10.7109375" style="19" customWidth="1"/>
    <col min="2055" max="2055" width="5.7109375" style="19" customWidth="1"/>
    <col min="2056" max="2057" width="15.7109375" style="19" customWidth="1"/>
    <col min="2058" max="2058" width="3.7109375" style="19" customWidth="1"/>
    <col min="2059" max="2059" width="2.7109375" style="19" customWidth="1"/>
    <col min="2060" max="2060" width="10.7109375" style="19" customWidth="1"/>
    <col min="2061" max="2061" width="7.7109375" style="19" customWidth="1"/>
    <col min="2062" max="2063" width="15.7109375" style="19" customWidth="1"/>
    <col min="2064" max="2064" width="3.7109375" style="19" customWidth="1"/>
    <col min="2065" max="2065" width="2.7109375" style="19" customWidth="1"/>
    <col min="2066" max="2066" width="10.7109375" style="19" customWidth="1"/>
    <col min="2067" max="2067" width="7.7109375" style="19" customWidth="1"/>
    <col min="2068" max="2069" width="15.7109375" style="19" customWidth="1"/>
    <col min="2070" max="2070" width="3.7109375" style="19" customWidth="1"/>
    <col min="2071" max="2071" width="2.7109375" style="19" customWidth="1"/>
    <col min="2072" max="2072" width="10.7109375" style="19" customWidth="1"/>
    <col min="2073" max="2073" width="7.7109375" style="19" customWidth="1"/>
    <col min="2074" max="2075" width="15.7109375" style="19" customWidth="1"/>
    <col min="2076" max="2076" width="3.7109375" style="19" customWidth="1"/>
    <col min="2077" max="2077" width="2.7109375" style="19" customWidth="1"/>
    <col min="2078" max="2078" width="10.7109375" style="19" customWidth="1"/>
    <col min="2079" max="2079" width="5.7109375" style="19" customWidth="1"/>
    <col min="2080" max="2081" width="15.7109375" style="19" customWidth="1"/>
    <col min="2082" max="2082" width="5.85546875" style="19" customWidth="1"/>
    <col min="2083" max="2299" width="11.42578125" style="19"/>
    <col min="2300" max="2301" width="15.7109375" style="19" customWidth="1"/>
    <col min="2302" max="2302" width="3.7109375" style="19" customWidth="1"/>
    <col min="2303" max="2303" width="2.7109375" style="19" customWidth="1"/>
    <col min="2304" max="2304" width="10.7109375" style="19" customWidth="1"/>
    <col min="2305" max="2305" width="5.7109375" style="19" customWidth="1"/>
    <col min="2306" max="2307" width="15.7109375" style="19" customWidth="1"/>
    <col min="2308" max="2308" width="3.7109375" style="19" customWidth="1"/>
    <col min="2309" max="2309" width="2.7109375" style="19" customWidth="1"/>
    <col min="2310" max="2310" width="10.7109375" style="19" customWidth="1"/>
    <col min="2311" max="2311" width="5.7109375" style="19" customWidth="1"/>
    <col min="2312" max="2313" width="15.7109375" style="19" customWidth="1"/>
    <col min="2314" max="2314" width="3.7109375" style="19" customWidth="1"/>
    <col min="2315" max="2315" width="2.7109375" style="19" customWidth="1"/>
    <col min="2316" max="2316" width="10.7109375" style="19" customWidth="1"/>
    <col min="2317" max="2317" width="7.7109375" style="19" customWidth="1"/>
    <col min="2318" max="2319" width="15.7109375" style="19" customWidth="1"/>
    <col min="2320" max="2320" width="3.7109375" style="19" customWidth="1"/>
    <col min="2321" max="2321" width="2.7109375" style="19" customWidth="1"/>
    <col min="2322" max="2322" width="10.7109375" style="19" customWidth="1"/>
    <col min="2323" max="2323" width="7.7109375" style="19" customWidth="1"/>
    <col min="2324" max="2325" width="15.7109375" style="19" customWidth="1"/>
    <col min="2326" max="2326" width="3.7109375" style="19" customWidth="1"/>
    <col min="2327" max="2327" width="2.7109375" style="19" customWidth="1"/>
    <col min="2328" max="2328" width="10.7109375" style="19" customWidth="1"/>
    <col min="2329" max="2329" width="7.7109375" style="19" customWidth="1"/>
    <col min="2330" max="2331" width="15.7109375" style="19" customWidth="1"/>
    <col min="2332" max="2332" width="3.7109375" style="19" customWidth="1"/>
    <col min="2333" max="2333" width="2.7109375" style="19" customWidth="1"/>
    <col min="2334" max="2334" width="10.7109375" style="19" customWidth="1"/>
    <col min="2335" max="2335" width="5.7109375" style="19" customWidth="1"/>
    <col min="2336" max="2337" width="15.7109375" style="19" customWidth="1"/>
    <col min="2338" max="2338" width="5.85546875" style="19" customWidth="1"/>
    <col min="2339" max="2555" width="11.42578125" style="19"/>
    <col min="2556" max="2557" width="15.7109375" style="19" customWidth="1"/>
    <col min="2558" max="2558" width="3.7109375" style="19" customWidth="1"/>
    <col min="2559" max="2559" width="2.7109375" style="19" customWidth="1"/>
    <col min="2560" max="2560" width="10.7109375" style="19" customWidth="1"/>
    <col min="2561" max="2561" width="5.7109375" style="19" customWidth="1"/>
    <col min="2562" max="2563" width="15.7109375" style="19" customWidth="1"/>
    <col min="2564" max="2564" width="3.7109375" style="19" customWidth="1"/>
    <col min="2565" max="2565" width="2.7109375" style="19" customWidth="1"/>
    <col min="2566" max="2566" width="10.7109375" style="19" customWidth="1"/>
    <col min="2567" max="2567" width="5.7109375" style="19" customWidth="1"/>
    <col min="2568" max="2569" width="15.7109375" style="19" customWidth="1"/>
    <col min="2570" max="2570" width="3.7109375" style="19" customWidth="1"/>
    <col min="2571" max="2571" width="2.7109375" style="19" customWidth="1"/>
    <col min="2572" max="2572" width="10.7109375" style="19" customWidth="1"/>
    <col min="2573" max="2573" width="7.7109375" style="19" customWidth="1"/>
    <col min="2574" max="2575" width="15.7109375" style="19" customWidth="1"/>
    <col min="2576" max="2576" width="3.7109375" style="19" customWidth="1"/>
    <col min="2577" max="2577" width="2.7109375" style="19" customWidth="1"/>
    <col min="2578" max="2578" width="10.7109375" style="19" customWidth="1"/>
    <col min="2579" max="2579" width="7.7109375" style="19" customWidth="1"/>
    <col min="2580" max="2581" width="15.7109375" style="19" customWidth="1"/>
    <col min="2582" max="2582" width="3.7109375" style="19" customWidth="1"/>
    <col min="2583" max="2583" width="2.7109375" style="19" customWidth="1"/>
    <col min="2584" max="2584" width="10.7109375" style="19" customWidth="1"/>
    <col min="2585" max="2585" width="7.7109375" style="19" customWidth="1"/>
    <col min="2586" max="2587" width="15.7109375" style="19" customWidth="1"/>
    <col min="2588" max="2588" width="3.7109375" style="19" customWidth="1"/>
    <col min="2589" max="2589" width="2.7109375" style="19" customWidth="1"/>
    <col min="2590" max="2590" width="10.7109375" style="19" customWidth="1"/>
    <col min="2591" max="2591" width="5.7109375" style="19" customWidth="1"/>
    <col min="2592" max="2593" width="15.7109375" style="19" customWidth="1"/>
    <col min="2594" max="2594" width="5.85546875" style="19" customWidth="1"/>
    <col min="2595" max="2811" width="11.42578125" style="19"/>
    <col min="2812" max="2813" width="15.7109375" style="19" customWidth="1"/>
    <col min="2814" max="2814" width="3.7109375" style="19" customWidth="1"/>
    <col min="2815" max="2815" width="2.7109375" style="19" customWidth="1"/>
    <col min="2816" max="2816" width="10.7109375" style="19" customWidth="1"/>
    <col min="2817" max="2817" width="5.7109375" style="19" customWidth="1"/>
    <col min="2818" max="2819" width="15.7109375" style="19" customWidth="1"/>
    <col min="2820" max="2820" width="3.7109375" style="19" customWidth="1"/>
    <col min="2821" max="2821" width="2.7109375" style="19" customWidth="1"/>
    <col min="2822" max="2822" width="10.7109375" style="19" customWidth="1"/>
    <col min="2823" max="2823" width="5.7109375" style="19" customWidth="1"/>
    <col min="2824" max="2825" width="15.7109375" style="19" customWidth="1"/>
    <col min="2826" max="2826" width="3.7109375" style="19" customWidth="1"/>
    <col min="2827" max="2827" width="2.7109375" style="19" customWidth="1"/>
    <col min="2828" max="2828" width="10.7109375" style="19" customWidth="1"/>
    <col min="2829" max="2829" width="7.7109375" style="19" customWidth="1"/>
    <col min="2830" max="2831" width="15.7109375" style="19" customWidth="1"/>
    <col min="2832" max="2832" width="3.7109375" style="19" customWidth="1"/>
    <col min="2833" max="2833" width="2.7109375" style="19" customWidth="1"/>
    <col min="2834" max="2834" width="10.7109375" style="19" customWidth="1"/>
    <col min="2835" max="2835" width="7.7109375" style="19" customWidth="1"/>
    <col min="2836" max="2837" width="15.7109375" style="19" customWidth="1"/>
    <col min="2838" max="2838" width="3.7109375" style="19" customWidth="1"/>
    <col min="2839" max="2839" width="2.7109375" style="19" customWidth="1"/>
    <col min="2840" max="2840" width="10.7109375" style="19" customWidth="1"/>
    <col min="2841" max="2841" width="7.7109375" style="19" customWidth="1"/>
    <col min="2842" max="2843" width="15.7109375" style="19" customWidth="1"/>
    <col min="2844" max="2844" width="3.7109375" style="19" customWidth="1"/>
    <col min="2845" max="2845" width="2.7109375" style="19" customWidth="1"/>
    <col min="2846" max="2846" width="10.7109375" style="19" customWidth="1"/>
    <col min="2847" max="2847" width="5.7109375" style="19" customWidth="1"/>
    <col min="2848" max="2849" width="15.7109375" style="19" customWidth="1"/>
    <col min="2850" max="2850" width="5.85546875" style="19" customWidth="1"/>
    <col min="2851" max="3067" width="11.42578125" style="19"/>
    <col min="3068" max="3069" width="15.7109375" style="19" customWidth="1"/>
    <col min="3070" max="3070" width="3.7109375" style="19" customWidth="1"/>
    <col min="3071" max="3071" width="2.7109375" style="19" customWidth="1"/>
    <col min="3072" max="3072" width="10.7109375" style="19" customWidth="1"/>
    <col min="3073" max="3073" width="5.7109375" style="19" customWidth="1"/>
    <col min="3074" max="3075" width="15.7109375" style="19" customWidth="1"/>
    <col min="3076" max="3076" width="3.7109375" style="19" customWidth="1"/>
    <col min="3077" max="3077" width="2.7109375" style="19" customWidth="1"/>
    <col min="3078" max="3078" width="10.7109375" style="19" customWidth="1"/>
    <col min="3079" max="3079" width="5.7109375" style="19" customWidth="1"/>
    <col min="3080" max="3081" width="15.7109375" style="19" customWidth="1"/>
    <col min="3082" max="3082" width="3.7109375" style="19" customWidth="1"/>
    <col min="3083" max="3083" width="2.7109375" style="19" customWidth="1"/>
    <col min="3084" max="3084" width="10.7109375" style="19" customWidth="1"/>
    <col min="3085" max="3085" width="7.7109375" style="19" customWidth="1"/>
    <col min="3086" max="3087" width="15.7109375" style="19" customWidth="1"/>
    <col min="3088" max="3088" width="3.7109375" style="19" customWidth="1"/>
    <col min="3089" max="3089" width="2.7109375" style="19" customWidth="1"/>
    <col min="3090" max="3090" width="10.7109375" style="19" customWidth="1"/>
    <col min="3091" max="3091" width="7.7109375" style="19" customWidth="1"/>
    <col min="3092" max="3093" width="15.7109375" style="19" customWidth="1"/>
    <col min="3094" max="3094" width="3.7109375" style="19" customWidth="1"/>
    <col min="3095" max="3095" width="2.7109375" style="19" customWidth="1"/>
    <col min="3096" max="3096" width="10.7109375" style="19" customWidth="1"/>
    <col min="3097" max="3097" width="7.7109375" style="19" customWidth="1"/>
    <col min="3098" max="3099" width="15.7109375" style="19" customWidth="1"/>
    <col min="3100" max="3100" width="3.7109375" style="19" customWidth="1"/>
    <col min="3101" max="3101" width="2.7109375" style="19" customWidth="1"/>
    <col min="3102" max="3102" width="10.7109375" style="19" customWidth="1"/>
    <col min="3103" max="3103" width="5.7109375" style="19" customWidth="1"/>
    <col min="3104" max="3105" width="15.7109375" style="19" customWidth="1"/>
    <col min="3106" max="3106" width="5.85546875" style="19" customWidth="1"/>
    <col min="3107" max="3323" width="11.42578125" style="19"/>
    <col min="3324" max="3325" width="15.7109375" style="19" customWidth="1"/>
    <col min="3326" max="3326" width="3.7109375" style="19" customWidth="1"/>
    <col min="3327" max="3327" width="2.7109375" style="19" customWidth="1"/>
    <col min="3328" max="3328" width="10.7109375" style="19" customWidth="1"/>
    <col min="3329" max="3329" width="5.7109375" style="19" customWidth="1"/>
    <col min="3330" max="3331" width="15.7109375" style="19" customWidth="1"/>
    <col min="3332" max="3332" width="3.7109375" style="19" customWidth="1"/>
    <col min="3333" max="3333" width="2.7109375" style="19" customWidth="1"/>
    <col min="3334" max="3334" width="10.7109375" style="19" customWidth="1"/>
    <col min="3335" max="3335" width="5.7109375" style="19" customWidth="1"/>
    <col min="3336" max="3337" width="15.7109375" style="19" customWidth="1"/>
    <col min="3338" max="3338" width="3.7109375" style="19" customWidth="1"/>
    <col min="3339" max="3339" width="2.7109375" style="19" customWidth="1"/>
    <col min="3340" max="3340" width="10.7109375" style="19" customWidth="1"/>
    <col min="3341" max="3341" width="7.7109375" style="19" customWidth="1"/>
    <col min="3342" max="3343" width="15.7109375" style="19" customWidth="1"/>
    <col min="3344" max="3344" width="3.7109375" style="19" customWidth="1"/>
    <col min="3345" max="3345" width="2.7109375" style="19" customWidth="1"/>
    <col min="3346" max="3346" width="10.7109375" style="19" customWidth="1"/>
    <col min="3347" max="3347" width="7.7109375" style="19" customWidth="1"/>
    <col min="3348" max="3349" width="15.7109375" style="19" customWidth="1"/>
    <col min="3350" max="3350" width="3.7109375" style="19" customWidth="1"/>
    <col min="3351" max="3351" width="2.7109375" style="19" customWidth="1"/>
    <col min="3352" max="3352" width="10.7109375" style="19" customWidth="1"/>
    <col min="3353" max="3353" width="7.7109375" style="19" customWidth="1"/>
    <col min="3354" max="3355" width="15.7109375" style="19" customWidth="1"/>
    <col min="3356" max="3356" width="3.7109375" style="19" customWidth="1"/>
    <col min="3357" max="3357" width="2.7109375" style="19" customWidth="1"/>
    <col min="3358" max="3358" width="10.7109375" style="19" customWidth="1"/>
    <col min="3359" max="3359" width="5.7109375" style="19" customWidth="1"/>
    <col min="3360" max="3361" width="15.7109375" style="19" customWidth="1"/>
    <col min="3362" max="3362" width="5.85546875" style="19" customWidth="1"/>
    <col min="3363" max="3579" width="11.42578125" style="19"/>
    <col min="3580" max="3581" width="15.7109375" style="19" customWidth="1"/>
    <col min="3582" max="3582" width="3.7109375" style="19" customWidth="1"/>
    <col min="3583" max="3583" width="2.7109375" style="19" customWidth="1"/>
    <col min="3584" max="3584" width="10.7109375" style="19" customWidth="1"/>
    <col min="3585" max="3585" width="5.7109375" style="19" customWidth="1"/>
    <col min="3586" max="3587" width="15.7109375" style="19" customWidth="1"/>
    <col min="3588" max="3588" width="3.7109375" style="19" customWidth="1"/>
    <col min="3589" max="3589" width="2.7109375" style="19" customWidth="1"/>
    <col min="3590" max="3590" width="10.7109375" style="19" customWidth="1"/>
    <col min="3591" max="3591" width="5.7109375" style="19" customWidth="1"/>
    <col min="3592" max="3593" width="15.7109375" style="19" customWidth="1"/>
    <col min="3594" max="3594" width="3.7109375" style="19" customWidth="1"/>
    <col min="3595" max="3595" width="2.7109375" style="19" customWidth="1"/>
    <col min="3596" max="3596" width="10.7109375" style="19" customWidth="1"/>
    <col min="3597" max="3597" width="7.7109375" style="19" customWidth="1"/>
    <col min="3598" max="3599" width="15.7109375" style="19" customWidth="1"/>
    <col min="3600" max="3600" width="3.7109375" style="19" customWidth="1"/>
    <col min="3601" max="3601" width="2.7109375" style="19" customWidth="1"/>
    <col min="3602" max="3602" width="10.7109375" style="19" customWidth="1"/>
    <col min="3603" max="3603" width="7.7109375" style="19" customWidth="1"/>
    <col min="3604" max="3605" width="15.7109375" style="19" customWidth="1"/>
    <col min="3606" max="3606" width="3.7109375" style="19" customWidth="1"/>
    <col min="3607" max="3607" width="2.7109375" style="19" customWidth="1"/>
    <col min="3608" max="3608" width="10.7109375" style="19" customWidth="1"/>
    <col min="3609" max="3609" width="7.7109375" style="19" customWidth="1"/>
    <col min="3610" max="3611" width="15.7109375" style="19" customWidth="1"/>
    <col min="3612" max="3612" width="3.7109375" style="19" customWidth="1"/>
    <col min="3613" max="3613" width="2.7109375" style="19" customWidth="1"/>
    <col min="3614" max="3614" width="10.7109375" style="19" customWidth="1"/>
    <col min="3615" max="3615" width="5.7109375" style="19" customWidth="1"/>
    <col min="3616" max="3617" width="15.7109375" style="19" customWidth="1"/>
    <col min="3618" max="3618" width="5.85546875" style="19" customWidth="1"/>
    <col min="3619" max="3835" width="11.42578125" style="19"/>
    <col min="3836" max="3837" width="15.7109375" style="19" customWidth="1"/>
    <col min="3838" max="3838" width="3.7109375" style="19" customWidth="1"/>
    <col min="3839" max="3839" width="2.7109375" style="19" customWidth="1"/>
    <col min="3840" max="3840" width="10.7109375" style="19" customWidth="1"/>
    <col min="3841" max="3841" width="5.7109375" style="19" customWidth="1"/>
    <col min="3842" max="3843" width="15.7109375" style="19" customWidth="1"/>
    <col min="3844" max="3844" width="3.7109375" style="19" customWidth="1"/>
    <col min="3845" max="3845" width="2.7109375" style="19" customWidth="1"/>
    <col min="3846" max="3846" width="10.7109375" style="19" customWidth="1"/>
    <col min="3847" max="3847" width="5.7109375" style="19" customWidth="1"/>
    <col min="3848" max="3849" width="15.7109375" style="19" customWidth="1"/>
    <col min="3850" max="3850" width="3.7109375" style="19" customWidth="1"/>
    <col min="3851" max="3851" width="2.7109375" style="19" customWidth="1"/>
    <col min="3852" max="3852" width="10.7109375" style="19" customWidth="1"/>
    <col min="3853" max="3853" width="7.7109375" style="19" customWidth="1"/>
    <col min="3854" max="3855" width="15.7109375" style="19" customWidth="1"/>
    <col min="3856" max="3856" width="3.7109375" style="19" customWidth="1"/>
    <col min="3857" max="3857" width="2.7109375" style="19" customWidth="1"/>
    <col min="3858" max="3858" width="10.7109375" style="19" customWidth="1"/>
    <col min="3859" max="3859" width="7.7109375" style="19" customWidth="1"/>
    <col min="3860" max="3861" width="15.7109375" style="19" customWidth="1"/>
    <col min="3862" max="3862" width="3.7109375" style="19" customWidth="1"/>
    <col min="3863" max="3863" width="2.7109375" style="19" customWidth="1"/>
    <col min="3864" max="3864" width="10.7109375" style="19" customWidth="1"/>
    <col min="3865" max="3865" width="7.7109375" style="19" customWidth="1"/>
    <col min="3866" max="3867" width="15.7109375" style="19" customWidth="1"/>
    <col min="3868" max="3868" width="3.7109375" style="19" customWidth="1"/>
    <col min="3869" max="3869" width="2.7109375" style="19" customWidth="1"/>
    <col min="3870" max="3870" width="10.7109375" style="19" customWidth="1"/>
    <col min="3871" max="3871" width="5.7109375" style="19" customWidth="1"/>
    <col min="3872" max="3873" width="15.7109375" style="19" customWidth="1"/>
    <col min="3874" max="3874" width="5.85546875" style="19" customWidth="1"/>
    <col min="3875" max="4091" width="11.42578125" style="19"/>
    <col min="4092" max="4093" width="15.7109375" style="19" customWidth="1"/>
    <col min="4094" max="4094" width="3.7109375" style="19" customWidth="1"/>
    <col min="4095" max="4095" width="2.7109375" style="19" customWidth="1"/>
    <col min="4096" max="4096" width="10.7109375" style="19" customWidth="1"/>
    <col min="4097" max="4097" width="5.7109375" style="19" customWidth="1"/>
    <col min="4098" max="4099" width="15.7109375" style="19" customWidth="1"/>
    <col min="4100" max="4100" width="3.7109375" style="19" customWidth="1"/>
    <col min="4101" max="4101" width="2.7109375" style="19" customWidth="1"/>
    <col min="4102" max="4102" width="10.7109375" style="19" customWidth="1"/>
    <col min="4103" max="4103" width="5.7109375" style="19" customWidth="1"/>
    <col min="4104" max="4105" width="15.7109375" style="19" customWidth="1"/>
    <col min="4106" max="4106" width="3.7109375" style="19" customWidth="1"/>
    <col min="4107" max="4107" width="2.7109375" style="19" customWidth="1"/>
    <col min="4108" max="4108" width="10.7109375" style="19" customWidth="1"/>
    <col min="4109" max="4109" width="7.7109375" style="19" customWidth="1"/>
    <col min="4110" max="4111" width="15.7109375" style="19" customWidth="1"/>
    <col min="4112" max="4112" width="3.7109375" style="19" customWidth="1"/>
    <col min="4113" max="4113" width="2.7109375" style="19" customWidth="1"/>
    <col min="4114" max="4114" width="10.7109375" style="19" customWidth="1"/>
    <col min="4115" max="4115" width="7.7109375" style="19" customWidth="1"/>
    <col min="4116" max="4117" width="15.7109375" style="19" customWidth="1"/>
    <col min="4118" max="4118" width="3.7109375" style="19" customWidth="1"/>
    <col min="4119" max="4119" width="2.7109375" style="19" customWidth="1"/>
    <col min="4120" max="4120" width="10.7109375" style="19" customWidth="1"/>
    <col min="4121" max="4121" width="7.7109375" style="19" customWidth="1"/>
    <col min="4122" max="4123" width="15.7109375" style="19" customWidth="1"/>
    <col min="4124" max="4124" width="3.7109375" style="19" customWidth="1"/>
    <col min="4125" max="4125" width="2.7109375" style="19" customWidth="1"/>
    <col min="4126" max="4126" width="10.7109375" style="19" customWidth="1"/>
    <col min="4127" max="4127" width="5.7109375" style="19" customWidth="1"/>
    <col min="4128" max="4129" width="15.7109375" style="19" customWidth="1"/>
    <col min="4130" max="4130" width="5.85546875" style="19" customWidth="1"/>
    <col min="4131" max="4347" width="11.42578125" style="19"/>
    <col min="4348" max="4349" width="15.7109375" style="19" customWidth="1"/>
    <col min="4350" max="4350" width="3.7109375" style="19" customWidth="1"/>
    <col min="4351" max="4351" width="2.7109375" style="19" customWidth="1"/>
    <col min="4352" max="4352" width="10.7109375" style="19" customWidth="1"/>
    <col min="4353" max="4353" width="5.7109375" style="19" customWidth="1"/>
    <col min="4354" max="4355" width="15.7109375" style="19" customWidth="1"/>
    <col min="4356" max="4356" width="3.7109375" style="19" customWidth="1"/>
    <col min="4357" max="4357" width="2.7109375" style="19" customWidth="1"/>
    <col min="4358" max="4358" width="10.7109375" style="19" customWidth="1"/>
    <col min="4359" max="4359" width="5.7109375" style="19" customWidth="1"/>
    <col min="4360" max="4361" width="15.7109375" style="19" customWidth="1"/>
    <col min="4362" max="4362" width="3.7109375" style="19" customWidth="1"/>
    <col min="4363" max="4363" width="2.7109375" style="19" customWidth="1"/>
    <col min="4364" max="4364" width="10.7109375" style="19" customWidth="1"/>
    <col min="4365" max="4365" width="7.7109375" style="19" customWidth="1"/>
    <col min="4366" max="4367" width="15.7109375" style="19" customWidth="1"/>
    <col min="4368" max="4368" width="3.7109375" style="19" customWidth="1"/>
    <col min="4369" max="4369" width="2.7109375" style="19" customWidth="1"/>
    <col min="4370" max="4370" width="10.7109375" style="19" customWidth="1"/>
    <col min="4371" max="4371" width="7.7109375" style="19" customWidth="1"/>
    <col min="4372" max="4373" width="15.7109375" style="19" customWidth="1"/>
    <col min="4374" max="4374" width="3.7109375" style="19" customWidth="1"/>
    <col min="4375" max="4375" width="2.7109375" style="19" customWidth="1"/>
    <col min="4376" max="4376" width="10.7109375" style="19" customWidth="1"/>
    <col min="4377" max="4377" width="7.7109375" style="19" customWidth="1"/>
    <col min="4378" max="4379" width="15.7109375" style="19" customWidth="1"/>
    <col min="4380" max="4380" width="3.7109375" style="19" customWidth="1"/>
    <col min="4381" max="4381" width="2.7109375" style="19" customWidth="1"/>
    <col min="4382" max="4382" width="10.7109375" style="19" customWidth="1"/>
    <col min="4383" max="4383" width="5.7109375" style="19" customWidth="1"/>
    <col min="4384" max="4385" width="15.7109375" style="19" customWidth="1"/>
    <col min="4386" max="4386" width="5.85546875" style="19" customWidth="1"/>
    <col min="4387" max="4603" width="11.42578125" style="19"/>
    <col min="4604" max="4605" width="15.7109375" style="19" customWidth="1"/>
    <col min="4606" max="4606" width="3.7109375" style="19" customWidth="1"/>
    <col min="4607" max="4607" width="2.7109375" style="19" customWidth="1"/>
    <col min="4608" max="4608" width="10.7109375" style="19" customWidth="1"/>
    <col min="4609" max="4609" width="5.7109375" style="19" customWidth="1"/>
    <col min="4610" max="4611" width="15.7109375" style="19" customWidth="1"/>
    <col min="4612" max="4612" width="3.7109375" style="19" customWidth="1"/>
    <col min="4613" max="4613" width="2.7109375" style="19" customWidth="1"/>
    <col min="4614" max="4614" width="10.7109375" style="19" customWidth="1"/>
    <col min="4615" max="4615" width="5.7109375" style="19" customWidth="1"/>
    <col min="4616" max="4617" width="15.7109375" style="19" customWidth="1"/>
    <col min="4618" max="4618" width="3.7109375" style="19" customWidth="1"/>
    <col min="4619" max="4619" width="2.7109375" style="19" customWidth="1"/>
    <col min="4620" max="4620" width="10.7109375" style="19" customWidth="1"/>
    <col min="4621" max="4621" width="7.7109375" style="19" customWidth="1"/>
    <col min="4622" max="4623" width="15.7109375" style="19" customWidth="1"/>
    <col min="4624" max="4624" width="3.7109375" style="19" customWidth="1"/>
    <col min="4625" max="4625" width="2.7109375" style="19" customWidth="1"/>
    <col min="4626" max="4626" width="10.7109375" style="19" customWidth="1"/>
    <col min="4627" max="4627" width="7.7109375" style="19" customWidth="1"/>
    <col min="4628" max="4629" width="15.7109375" style="19" customWidth="1"/>
    <col min="4630" max="4630" width="3.7109375" style="19" customWidth="1"/>
    <col min="4631" max="4631" width="2.7109375" style="19" customWidth="1"/>
    <col min="4632" max="4632" width="10.7109375" style="19" customWidth="1"/>
    <col min="4633" max="4633" width="7.7109375" style="19" customWidth="1"/>
    <col min="4634" max="4635" width="15.7109375" style="19" customWidth="1"/>
    <col min="4636" max="4636" width="3.7109375" style="19" customWidth="1"/>
    <col min="4637" max="4637" width="2.7109375" style="19" customWidth="1"/>
    <col min="4638" max="4638" width="10.7109375" style="19" customWidth="1"/>
    <col min="4639" max="4639" width="5.7109375" style="19" customWidth="1"/>
    <col min="4640" max="4641" width="15.7109375" style="19" customWidth="1"/>
    <col min="4642" max="4642" width="5.85546875" style="19" customWidth="1"/>
    <col min="4643" max="4859" width="11.42578125" style="19"/>
    <col min="4860" max="4861" width="15.7109375" style="19" customWidth="1"/>
    <col min="4862" max="4862" width="3.7109375" style="19" customWidth="1"/>
    <col min="4863" max="4863" width="2.7109375" style="19" customWidth="1"/>
    <col min="4864" max="4864" width="10.7109375" style="19" customWidth="1"/>
    <col min="4865" max="4865" width="5.7109375" style="19" customWidth="1"/>
    <col min="4866" max="4867" width="15.7109375" style="19" customWidth="1"/>
    <col min="4868" max="4868" width="3.7109375" style="19" customWidth="1"/>
    <col min="4869" max="4869" width="2.7109375" style="19" customWidth="1"/>
    <col min="4870" max="4870" width="10.7109375" style="19" customWidth="1"/>
    <col min="4871" max="4871" width="5.7109375" style="19" customWidth="1"/>
    <col min="4872" max="4873" width="15.7109375" style="19" customWidth="1"/>
    <col min="4874" max="4874" width="3.7109375" style="19" customWidth="1"/>
    <col min="4875" max="4875" width="2.7109375" style="19" customWidth="1"/>
    <col min="4876" max="4876" width="10.7109375" style="19" customWidth="1"/>
    <col min="4877" max="4877" width="7.7109375" style="19" customWidth="1"/>
    <col min="4878" max="4879" width="15.7109375" style="19" customWidth="1"/>
    <col min="4880" max="4880" width="3.7109375" style="19" customWidth="1"/>
    <col min="4881" max="4881" width="2.7109375" style="19" customWidth="1"/>
    <col min="4882" max="4882" width="10.7109375" style="19" customWidth="1"/>
    <col min="4883" max="4883" width="7.7109375" style="19" customWidth="1"/>
    <col min="4884" max="4885" width="15.7109375" style="19" customWidth="1"/>
    <col min="4886" max="4886" width="3.7109375" style="19" customWidth="1"/>
    <col min="4887" max="4887" width="2.7109375" style="19" customWidth="1"/>
    <col min="4888" max="4888" width="10.7109375" style="19" customWidth="1"/>
    <col min="4889" max="4889" width="7.7109375" style="19" customWidth="1"/>
    <col min="4890" max="4891" width="15.7109375" style="19" customWidth="1"/>
    <col min="4892" max="4892" width="3.7109375" style="19" customWidth="1"/>
    <col min="4893" max="4893" width="2.7109375" style="19" customWidth="1"/>
    <col min="4894" max="4894" width="10.7109375" style="19" customWidth="1"/>
    <col min="4895" max="4895" width="5.7109375" style="19" customWidth="1"/>
    <col min="4896" max="4897" width="15.7109375" style="19" customWidth="1"/>
    <col min="4898" max="4898" width="5.85546875" style="19" customWidth="1"/>
    <col min="4899" max="5115" width="11.42578125" style="19"/>
    <col min="5116" max="5117" width="15.7109375" style="19" customWidth="1"/>
    <col min="5118" max="5118" width="3.7109375" style="19" customWidth="1"/>
    <col min="5119" max="5119" width="2.7109375" style="19" customWidth="1"/>
    <col min="5120" max="5120" width="10.7109375" style="19" customWidth="1"/>
    <col min="5121" max="5121" width="5.7109375" style="19" customWidth="1"/>
    <col min="5122" max="5123" width="15.7109375" style="19" customWidth="1"/>
    <col min="5124" max="5124" width="3.7109375" style="19" customWidth="1"/>
    <col min="5125" max="5125" width="2.7109375" style="19" customWidth="1"/>
    <col min="5126" max="5126" width="10.7109375" style="19" customWidth="1"/>
    <col min="5127" max="5127" width="5.7109375" style="19" customWidth="1"/>
    <col min="5128" max="5129" width="15.7109375" style="19" customWidth="1"/>
    <col min="5130" max="5130" width="3.7109375" style="19" customWidth="1"/>
    <col min="5131" max="5131" width="2.7109375" style="19" customWidth="1"/>
    <col min="5132" max="5132" width="10.7109375" style="19" customWidth="1"/>
    <col min="5133" max="5133" width="7.7109375" style="19" customWidth="1"/>
    <col min="5134" max="5135" width="15.7109375" style="19" customWidth="1"/>
    <col min="5136" max="5136" width="3.7109375" style="19" customWidth="1"/>
    <col min="5137" max="5137" width="2.7109375" style="19" customWidth="1"/>
    <col min="5138" max="5138" width="10.7109375" style="19" customWidth="1"/>
    <col min="5139" max="5139" width="7.7109375" style="19" customWidth="1"/>
    <col min="5140" max="5141" width="15.7109375" style="19" customWidth="1"/>
    <col min="5142" max="5142" width="3.7109375" style="19" customWidth="1"/>
    <col min="5143" max="5143" width="2.7109375" style="19" customWidth="1"/>
    <col min="5144" max="5144" width="10.7109375" style="19" customWidth="1"/>
    <col min="5145" max="5145" width="7.7109375" style="19" customWidth="1"/>
    <col min="5146" max="5147" width="15.7109375" style="19" customWidth="1"/>
    <col min="5148" max="5148" width="3.7109375" style="19" customWidth="1"/>
    <col min="5149" max="5149" width="2.7109375" style="19" customWidth="1"/>
    <col min="5150" max="5150" width="10.7109375" style="19" customWidth="1"/>
    <col min="5151" max="5151" width="5.7109375" style="19" customWidth="1"/>
    <col min="5152" max="5153" width="15.7109375" style="19" customWidth="1"/>
    <col min="5154" max="5154" width="5.85546875" style="19" customWidth="1"/>
    <col min="5155" max="5371" width="11.42578125" style="19"/>
    <col min="5372" max="5373" width="15.7109375" style="19" customWidth="1"/>
    <col min="5374" max="5374" width="3.7109375" style="19" customWidth="1"/>
    <col min="5375" max="5375" width="2.7109375" style="19" customWidth="1"/>
    <col min="5376" max="5376" width="10.7109375" style="19" customWidth="1"/>
    <col min="5377" max="5377" width="5.7109375" style="19" customWidth="1"/>
    <col min="5378" max="5379" width="15.7109375" style="19" customWidth="1"/>
    <col min="5380" max="5380" width="3.7109375" style="19" customWidth="1"/>
    <col min="5381" max="5381" width="2.7109375" style="19" customWidth="1"/>
    <col min="5382" max="5382" width="10.7109375" style="19" customWidth="1"/>
    <col min="5383" max="5383" width="5.7109375" style="19" customWidth="1"/>
    <col min="5384" max="5385" width="15.7109375" style="19" customWidth="1"/>
    <col min="5386" max="5386" width="3.7109375" style="19" customWidth="1"/>
    <col min="5387" max="5387" width="2.7109375" style="19" customWidth="1"/>
    <col min="5388" max="5388" width="10.7109375" style="19" customWidth="1"/>
    <col min="5389" max="5389" width="7.7109375" style="19" customWidth="1"/>
    <col min="5390" max="5391" width="15.7109375" style="19" customWidth="1"/>
    <col min="5392" max="5392" width="3.7109375" style="19" customWidth="1"/>
    <col min="5393" max="5393" width="2.7109375" style="19" customWidth="1"/>
    <col min="5394" max="5394" width="10.7109375" style="19" customWidth="1"/>
    <col min="5395" max="5395" width="7.7109375" style="19" customWidth="1"/>
    <col min="5396" max="5397" width="15.7109375" style="19" customWidth="1"/>
    <col min="5398" max="5398" width="3.7109375" style="19" customWidth="1"/>
    <col min="5399" max="5399" width="2.7109375" style="19" customWidth="1"/>
    <col min="5400" max="5400" width="10.7109375" style="19" customWidth="1"/>
    <col min="5401" max="5401" width="7.7109375" style="19" customWidth="1"/>
    <col min="5402" max="5403" width="15.7109375" style="19" customWidth="1"/>
    <col min="5404" max="5404" width="3.7109375" style="19" customWidth="1"/>
    <col min="5405" max="5405" width="2.7109375" style="19" customWidth="1"/>
    <col min="5406" max="5406" width="10.7109375" style="19" customWidth="1"/>
    <col min="5407" max="5407" width="5.7109375" style="19" customWidth="1"/>
    <col min="5408" max="5409" width="15.7109375" style="19" customWidth="1"/>
    <col min="5410" max="5410" width="5.85546875" style="19" customWidth="1"/>
    <col min="5411" max="5627" width="11.42578125" style="19"/>
    <col min="5628" max="5629" width="15.7109375" style="19" customWidth="1"/>
    <col min="5630" max="5630" width="3.7109375" style="19" customWidth="1"/>
    <col min="5631" max="5631" width="2.7109375" style="19" customWidth="1"/>
    <col min="5632" max="5632" width="10.7109375" style="19" customWidth="1"/>
    <col min="5633" max="5633" width="5.7109375" style="19" customWidth="1"/>
    <col min="5634" max="5635" width="15.7109375" style="19" customWidth="1"/>
    <col min="5636" max="5636" width="3.7109375" style="19" customWidth="1"/>
    <col min="5637" max="5637" width="2.7109375" style="19" customWidth="1"/>
    <col min="5638" max="5638" width="10.7109375" style="19" customWidth="1"/>
    <col min="5639" max="5639" width="5.7109375" style="19" customWidth="1"/>
    <col min="5640" max="5641" width="15.7109375" style="19" customWidth="1"/>
    <col min="5642" max="5642" width="3.7109375" style="19" customWidth="1"/>
    <col min="5643" max="5643" width="2.7109375" style="19" customWidth="1"/>
    <col min="5644" max="5644" width="10.7109375" style="19" customWidth="1"/>
    <col min="5645" max="5645" width="7.7109375" style="19" customWidth="1"/>
    <col min="5646" max="5647" width="15.7109375" style="19" customWidth="1"/>
    <col min="5648" max="5648" width="3.7109375" style="19" customWidth="1"/>
    <col min="5649" max="5649" width="2.7109375" style="19" customWidth="1"/>
    <col min="5650" max="5650" width="10.7109375" style="19" customWidth="1"/>
    <col min="5651" max="5651" width="7.7109375" style="19" customWidth="1"/>
    <col min="5652" max="5653" width="15.7109375" style="19" customWidth="1"/>
    <col min="5654" max="5654" width="3.7109375" style="19" customWidth="1"/>
    <col min="5655" max="5655" width="2.7109375" style="19" customWidth="1"/>
    <col min="5656" max="5656" width="10.7109375" style="19" customWidth="1"/>
    <col min="5657" max="5657" width="7.7109375" style="19" customWidth="1"/>
    <col min="5658" max="5659" width="15.7109375" style="19" customWidth="1"/>
    <col min="5660" max="5660" width="3.7109375" style="19" customWidth="1"/>
    <col min="5661" max="5661" width="2.7109375" style="19" customWidth="1"/>
    <col min="5662" max="5662" width="10.7109375" style="19" customWidth="1"/>
    <col min="5663" max="5663" width="5.7109375" style="19" customWidth="1"/>
    <col min="5664" max="5665" width="15.7109375" style="19" customWidth="1"/>
    <col min="5666" max="5666" width="5.85546875" style="19" customWidth="1"/>
    <col min="5667" max="5883" width="11.42578125" style="19"/>
    <col min="5884" max="5885" width="15.7109375" style="19" customWidth="1"/>
    <col min="5886" max="5886" width="3.7109375" style="19" customWidth="1"/>
    <col min="5887" max="5887" width="2.7109375" style="19" customWidth="1"/>
    <col min="5888" max="5888" width="10.7109375" style="19" customWidth="1"/>
    <col min="5889" max="5889" width="5.7109375" style="19" customWidth="1"/>
    <col min="5890" max="5891" width="15.7109375" style="19" customWidth="1"/>
    <col min="5892" max="5892" width="3.7109375" style="19" customWidth="1"/>
    <col min="5893" max="5893" width="2.7109375" style="19" customWidth="1"/>
    <col min="5894" max="5894" width="10.7109375" style="19" customWidth="1"/>
    <col min="5895" max="5895" width="5.7109375" style="19" customWidth="1"/>
    <col min="5896" max="5897" width="15.7109375" style="19" customWidth="1"/>
    <col min="5898" max="5898" width="3.7109375" style="19" customWidth="1"/>
    <col min="5899" max="5899" width="2.7109375" style="19" customWidth="1"/>
    <col min="5900" max="5900" width="10.7109375" style="19" customWidth="1"/>
    <col min="5901" max="5901" width="7.7109375" style="19" customWidth="1"/>
    <col min="5902" max="5903" width="15.7109375" style="19" customWidth="1"/>
    <col min="5904" max="5904" width="3.7109375" style="19" customWidth="1"/>
    <col min="5905" max="5905" width="2.7109375" style="19" customWidth="1"/>
    <col min="5906" max="5906" width="10.7109375" style="19" customWidth="1"/>
    <col min="5907" max="5907" width="7.7109375" style="19" customWidth="1"/>
    <col min="5908" max="5909" width="15.7109375" style="19" customWidth="1"/>
    <col min="5910" max="5910" width="3.7109375" style="19" customWidth="1"/>
    <col min="5911" max="5911" width="2.7109375" style="19" customWidth="1"/>
    <col min="5912" max="5912" width="10.7109375" style="19" customWidth="1"/>
    <col min="5913" max="5913" width="7.7109375" style="19" customWidth="1"/>
    <col min="5914" max="5915" width="15.7109375" style="19" customWidth="1"/>
    <col min="5916" max="5916" width="3.7109375" style="19" customWidth="1"/>
    <col min="5917" max="5917" width="2.7109375" style="19" customWidth="1"/>
    <col min="5918" max="5918" width="10.7109375" style="19" customWidth="1"/>
    <col min="5919" max="5919" width="5.7109375" style="19" customWidth="1"/>
    <col min="5920" max="5921" width="15.7109375" style="19" customWidth="1"/>
    <col min="5922" max="5922" width="5.85546875" style="19" customWidth="1"/>
    <col min="5923" max="6139" width="11.42578125" style="19"/>
    <col min="6140" max="6141" width="15.7109375" style="19" customWidth="1"/>
    <col min="6142" max="6142" width="3.7109375" style="19" customWidth="1"/>
    <col min="6143" max="6143" width="2.7109375" style="19" customWidth="1"/>
    <col min="6144" max="6144" width="10.7109375" style="19" customWidth="1"/>
    <col min="6145" max="6145" width="5.7109375" style="19" customWidth="1"/>
    <col min="6146" max="6147" width="15.7109375" style="19" customWidth="1"/>
    <col min="6148" max="6148" width="3.7109375" style="19" customWidth="1"/>
    <col min="6149" max="6149" width="2.7109375" style="19" customWidth="1"/>
    <col min="6150" max="6150" width="10.7109375" style="19" customWidth="1"/>
    <col min="6151" max="6151" width="5.7109375" style="19" customWidth="1"/>
    <col min="6152" max="6153" width="15.7109375" style="19" customWidth="1"/>
    <col min="6154" max="6154" width="3.7109375" style="19" customWidth="1"/>
    <col min="6155" max="6155" width="2.7109375" style="19" customWidth="1"/>
    <col min="6156" max="6156" width="10.7109375" style="19" customWidth="1"/>
    <col min="6157" max="6157" width="7.7109375" style="19" customWidth="1"/>
    <col min="6158" max="6159" width="15.7109375" style="19" customWidth="1"/>
    <col min="6160" max="6160" width="3.7109375" style="19" customWidth="1"/>
    <col min="6161" max="6161" width="2.7109375" style="19" customWidth="1"/>
    <col min="6162" max="6162" width="10.7109375" style="19" customWidth="1"/>
    <col min="6163" max="6163" width="7.7109375" style="19" customWidth="1"/>
    <col min="6164" max="6165" width="15.7109375" style="19" customWidth="1"/>
    <col min="6166" max="6166" width="3.7109375" style="19" customWidth="1"/>
    <col min="6167" max="6167" width="2.7109375" style="19" customWidth="1"/>
    <col min="6168" max="6168" width="10.7109375" style="19" customWidth="1"/>
    <col min="6169" max="6169" width="7.7109375" style="19" customWidth="1"/>
    <col min="6170" max="6171" width="15.7109375" style="19" customWidth="1"/>
    <col min="6172" max="6172" width="3.7109375" style="19" customWidth="1"/>
    <col min="6173" max="6173" width="2.7109375" style="19" customWidth="1"/>
    <col min="6174" max="6174" width="10.7109375" style="19" customWidth="1"/>
    <col min="6175" max="6175" width="5.7109375" style="19" customWidth="1"/>
    <col min="6176" max="6177" width="15.7109375" style="19" customWidth="1"/>
    <col min="6178" max="6178" width="5.85546875" style="19" customWidth="1"/>
    <col min="6179" max="6395" width="11.42578125" style="19"/>
    <col min="6396" max="6397" width="15.7109375" style="19" customWidth="1"/>
    <col min="6398" max="6398" width="3.7109375" style="19" customWidth="1"/>
    <col min="6399" max="6399" width="2.7109375" style="19" customWidth="1"/>
    <col min="6400" max="6400" width="10.7109375" style="19" customWidth="1"/>
    <col min="6401" max="6401" width="5.7109375" style="19" customWidth="1"/>
    <col min="6402" max="6403" width="15.7109375" style="19" customWidth="1"/>
    <col min="6404" max="6404" width="3.7109375" style="19" customWidth="1"/>
    <col min="6405" max="6405" width="2.7109375" style="19" customWidth="1"/>
    <col min="6406" max="6406" width="10.7109375" style="19" customWidth="1"/>
    <col min="6407" max="6407" width="5.7109375" style="19" customWidth="1"/>
    <col min="6408" max="6409" width="15.7109375" style="19" customWidth="1"/>
    <col min="6410" max="6410" width="3.7109375" style="19" customWidth="1"/>
    <col min="6411" max="6411" width="2.7109375" style="19" customWidth="1"/>
    <col min="6412" max="6412" width="10.7109375" style="19" customWidth="1"/>
    <col min="6413" max="6413" width="7.7109375" style="19" customWidth="1"/>
    <col min="6414" max="6415" width="15.7109375" style="19" customWidth="1"/>
    <col min="6416" max="6416" width="3.7109375" style="19" customWidth="1"/>
    <col min="6417" max="6417" width="2.7109375" style="19" customWidth="1"/>
    <col min="6418" max="6418" width="10.7109375" style="19" customWidth="1"/>
    <col min="6419" max="6419" width="7.7109375" style="19" customWidth="1"/>
    <col min="6420" max="6421" width="15.7109375" style="19" customWidth="1"/>
    <col min="6422" max="6422" width="3.7109375" style="19" customWidth="1"/>
    <col min="6423" max="6423" width="2.7109375" style="19" customWidth="1"/>
    <col min="6424" max="6424" width="10.7109375" style="19" customWidth="1"/>
    <col min="6425" max="6425" width="7.7109375" style="19" customWidth="1"/>
    <col min="6426" max="6427" width="15.7109375" style="19" customWidth="1"/>
    <col min="6428" max="6428" width="3.7109375" style="19" customWidth="1"/>
    <col min="6429" max="6429" width="2.7109375" style="19" customWidth="1"/>
    <col min="6430" max="6430" width="10.7109375" style="19" customWidth="1"/>
    <col min="6431" max="6431" width="5.7109375" style="19" customWidth="1"/>
    <col min="6432" max="6433" width="15.7109375" style="19" customWidth="1"/>
    <col min="6434" max="6434" width="5.85546875" style="19" customWidth="1"/>
    <col min="6435" max="6651" width="11.42578125" style="19"/>
    <col min="6652" max="6653" width="15.7109375" style="19" customWidth="1"/>
    <col min="6654" max="6654" width="3.7109375" style="19" customWidth="1"/>
    <col min="6655" max="6655" width="2.7109375" style="19" customWidth="1"/>
    <col min="6656" max="6656" width="10.7109375" style="19" customWidth="1"/>
    <col min="6657" max="6657" width="5.7109375" style="19" customWidth="1"/>
    <col min="6658" max="6659" width="15.7109375" style="19" customWidth="1"/>
    <col min="6660" max="6660" width="3.7109375" style="19" customWidth="1"/>
    <col min="6661" max="6661" width="2.7109375" style="19" customWidth="1"/>
    <col min="6662" max="6662" width="10.7109375" style="19" customWidth="1"/>
    <col min="6663" max="6663" width="5.7109375" style="19" customWidth="1"/>
    <col min="6664" max="6665" width="15.7109375" style="19" customWidth="1"/>
    <col min="6666" max="6666" width="3.7109375" style="19" customWidth="1"/>
    <col min="6667" max="6667" width="2.7109375" style="19" customWidth="1"/>
    <col min="6668" max="6668" width="10.7109375" style="19" customWidth="1"/>
    <col min="6669" max="6669" width="7.7109375" style="19" customWidth="1"/>
    <col min="6670" max="6671" width="15.7109375" style="19" customWidth="1"/>
    <col min="6672" max="6672" width="3.7109375" style="19" customWidth="1"/>
    <col min="6673" max="6673" width="2.7109375" style="19" customWidth="1"/>
    <col min="6674" max="6674" width="10.7109375" style="19" customWidth="1"/>
    <col min="6675" max="6675" width="7.7109375" style="19" customWidth="1"/>
    <col min="6676" max="6677" width="15.7109375" style="19" customWidth="1"/>
    <col min="6678" max="6678" width="3.7109375" style="19" customWidth="1"/>
    <col min="6679" max="6679" width="2.7109375" style="19" customWidth="1"/>
    <col min="6680" max="6680" width="10.7109375" style="19" customWidth="1"/>
    <col min="6681" max="6681" width="7.7109375" style="19" customWidth="1"/>
    <col min="6682" max="6683" width="15.7109375" style="19" customWidth="1"/>
    <col min="6684" max="6684" width="3.7109375" style="19" customWidth="1"/>
    <col min="6685" max="6685" width="2.7109375" style="19" customWidth="1"/>
    <col min="6686" max="6686" width="10.7109375" style="19" customWidth="1"/>
    <col min="6687" max="6687" width="5.7109375" style="19" customWidth="1"/>
    <col min="6688" max="6689" width="15.7109375" style="19" customWidth="1"/>
    <col min="6690" max="6690" width="5.85546875" style="19" customWidth="1"/>
    <col min="6691" max="6907" width="11.42578125" style="19"/>
    <col min="6908" max="6909" width="15.7109375" style="19" customWidth="1"/>
    <col min="6910" max="6910" width="3.7109375" style="19" customWidth="1"/>
    <col min="6911" max="6911" width="2.7109375" style="19" customWidth="1"/>
    <col min="6912" max="6912" width="10.7109375" style="19" customWidth="1"/>
    <col min="6913" max="6913" width="5.7109375" style="19" customWidth="1"/>
    <col min="6914" max="6915" width="15.7109375" style="19" customWidth="1"/>
    <col min="6916" max="6916" width="3.7109375" style="19" customWidth="1"/>
    <col min="6917" max="6917" width="2.7109375" style="19" customWidth="1"/>
    <col min="6918" max="6918" width="10.7109375" style="19" customWidth="1"/>
    <col min="6919" max="6919" width="5.7109375" style="19" customWidth="1"/>
    <col min="6920" max="6921" width="15.7109375" style="19" customWidth="1"/>
    <col min="6922" max="6922" width="3.7109375" style="19" customWidth="1"/>
    <col min="6923" max="6923" width="2.7109375" style="19" customWidth="1"/>
    <col min="6924" max="6924" width="10.7109375" style="19" customWidth="1"/>
    <col min="6925" max="6925" width="7.7109375" style="19" customWidth="1"/>
    <col min="6926" max="6927" width="15.7109375" style="19" customWidth="1"/>
    <col min="6928" max="6928" width="3.7109375" style="19" customWidth="1"/>
    <col min="6929" max="6929" width="2.7109375" style="19" customWidth="1"/>
    <col min="6930" max="6930" width="10.7109375" style="19" customWidth="1"/>
    <col min="6931" max="6931" width="7.7109375" style="19" customWidth="1"/>
    <col min="6932" max="6933" width="15.7109375" style="19" customWidth="1"/>
    <col min="6934" max="6934" width="3.7109375" style="19" customWidth="1"/>
    <col min="6935" max="6935" width="2.7109375" style="19" customWidth="1"/>
    <col min="6936" max="6936" width="10.7109375" style="19" customWidth="1"/>
    <col min="6937" max="6937" width="7.7109375" style="19" customWidth="1"/>
    <col min="6938" max="6939" width="15.7109375" style="19" customWidth="1"/>
    <col min="6940" max="6940" width="3.7109375" style="19" customWidth="1"/>
    <col min="6941" max="6941" width="2.7109375" style="19" customWidth="1"/>
    <col min="6942" max="6942" width="10.7109375" style="19" customWidth="1"/>
    <col min="6943" max="6943" width="5.7109375" style="19" customWidth="1"/>
    <col min="6944" max="6945" width="15.7109375" style="19" customWidth="1"/>
    <col min="6946" max="6946" width="5.85546875" style="19" customWidth="1"/>
    <col min="6947" max="7163" width="11.42578125" style="19"/>
    <col min="7164" max="7165" width="15.7109375" style="19" customWidth="1"/>
    <col min="7166" max="7166" width="3.7109375" style="19" customWidth="1"/>
    <col min="7167" max="7167" width="2.7109375" style="19" customWidth="1"/>
    <col min="7168" max="7168" width="10.7109375" style="19" customWidth="1"/>
    <col min="7169" max="7169" width="5.7109375" style="19" customWidth="1"/>
    <col min="7170" max="7171" width="15.7109375" style="19" customWidth="1"/>
    <col min="7172" max="7172" width="3.7109375" style="19" customWidth="1"/>
    <col min="7173" max="7173" width="2.7109375" style="19" customWidth="1"/>
    <col min="7174" max="7174" width="10.7109375" style="19" customWidth="1"/>
    <col min="7175" max="7175" width="5.7109375" style="19" customWidth="1"/>
    <col min="7176" max="7177" width="15.7109375" style="19" customWidth="1"/>
    <col min="7178" max="7178" width="3.7109375" style="19" customWidth="1"/>
    <col min="7179" max="7179" width="2.7109375" style="19" customWidth="1"/>
    <col min="7180" max="7180" width="10.7109375" style="19" customWidth="1"/>
    <col min="7181" max="7181" width="7.7109375" style="19" customWidth="1"/>
    <col min="7182" max="7183" width="15.7109375" style="19" customWidth="1"/>
    <col min="7184" max="7184" width="3.7109375" style="19" customWidth="1"/>
    <col min="7185" max="7185" width="2.7109375" style="19" customWidth="1"/>
    <col min="7186" max="7186" width="10.7109375" style="19" customWidth="1"/>
    <col min="7187" max="7187" width="7.7109375" style="19" customWidth="1"/>
    <col min="7188" max="7189" width="15.7109375" style="19" customWidth="1"/>
    <col min="7190" max="7190" width="3.7109375" style="19" customWidth="1"/>
    <col min="7191" max="7191" width="2.7109375" style="19" customWidth="1"/>
    <col min="7192" max="7192" width="10.7109375" style="19" customWidth="1"/>
    <col min="7193" max="7193" width="7.7109375" style="19" customWidth="1"/>
    <col min="7194" max="7195" width="15.7109375" style="19" customWidth="1"/>
    <col min="7196" max="7196" width="3.7109375" style="19" customWidth="1"/>
    <col min="7197" max="7197" width="2.7109375" style="19" customWidth="1"/>
    <col min="7198" max="7198" width="10.7109375" style="19" customWidth="1"/>
    <col min="7199" max="7199" width="5.7109375" style="19" customWidth="1"/>
    <col min="7200" max="7201" width="15.7109375" style="19" customWidth="1"/>
    <col min="7202" max="7202" width="5.85546875" style="19" customWidth="1"/>
    <col min="7203" max="7419" width="11.42578125" style="19"/>
    <col min="7420" max="7421" width="15.7109375" style="19" customWidth="1"/>
    <col min="7422" max="7422" width="3.7109375" style="19" customWidth="1"/>
    <col min="7423" max="7423" width="2.7109375" style="19" customWidth="1"/>
    <col min="7424" max="7424" width="10.7109375" style="19" customWidth="1"/>
    <col min="7425" max="7425" width="5.7109375" style="19" customWidth="1"/>
    <col min="7426" max="7427" width="15.7109375" style="19" customWidth="1"/>
    <col min="7428" max="7428" width="3.7109375" style="19" customWidth="1"/>
    <col min="7429" max="7429" width="2.7109375" style="19" customWidth="1"/>
    <col min="7430" max="7430" width="10.7109375" style="19" customWidth="1"/>
    <col min="7431" max="7431" width="5.7109375" style="19" customWidth="1"/>
    <col min="7432" max="7433" width="15.7109375" style="19" customWidth="1"/>
    <col min="7434" max="7434" width="3.7109375" style="19" customWidth="1"/>
    <col min="7435" max="7435" width="2.7109375" style="19" customWidth="1"/>
    <col min="7436" max="7436" width="10.7109375" style="19" customWidth="1"/>
    <col min="7437" max="7437" width="7.7109375" style="19" customWidth="1"/>
    <col min="7438" max="7439" width="15.7109375" style="19" customWidth="1"/>
    <col min="7440" max="7440" width="3.7109375" style="19" customWidth="1"/>
    <col min="7441" max="7441" width="2.7109375" style="19" customWidth="1"/>
    <col min="7442" max="7442" width="10.7109375" style="19" customWidth="1"/>
    <col min="7443" max="7443" width="7.7109375" style="19" customWidth="1"/>
    <col min="7444" max="7445" width="15.7109375" style="19" customWidth="1"/>
    <col min="7446" max="7446" width="3.7109375" style="19" customWidth="1"/>
    <col min="7447" max="7447" width="2.7109375" style="19" customWidth="1"/>
    <col min="7448" max="7448" width="10.7109375" style="19" customWidth="1"/>
    <col min="7449" max="7449" width="7.7109375" style="19" customWidth="1"/>
    <col min="7450" max="7451" width="15.7109375" style="19" customWidth="1"/>
    <col min="7452" max="7452" width="3.7109375" style="19" customWidth="1"/>
    <col min="7453" max="7453" width="2.7109375" style="19" customWidth="1"/>
    <col min="7454" max="7454" width="10.7109375" style="19" customWidth="1"/>
    <col min="7455" max="7455" width="5.7109375" style="19" customWidth="1"/>
    <col min="7456" max="7457" width="15.7109375" style="19" customWidth="1"/>
    <col min="7458" max="7458" width="5.85546875" style="19" customWidth="1"/>
    <col min="7459" max="7675" width="11.42578125" style="19"/>
    <col min="7676" max="7677" width="15.7109375" style="19" customWidth="1"/>
    <col min="7678" max="7678" width="3.7109375" style="19" customWidth="1"/>
    <col min="7679" max="7679" width="2.7109375" style="19" customWidth="1"/>
    <col min="7680" max="7680" width="10.7109375" style="19" customWidth="1"/>
    <col min="7681" max="7681" width="5.7109375" style="19" customWidth="1"/>
    <col min="7682" max="7683" width="15.7109375" style="19" customWidth="1"/>
    <col min="7684" max="7684" width="3.7109375" style="19" customWidth="1"/>
    <col min="7685" max="7685" width="2.7109375" style="19" customWidth="1"/>
    <col min="7686" max="7686" width="10.7109375" style="19" customWidth="1"/>
    <col min="7687" max="7687" width="5.7109375" style="19" customWidth="1"/>
    <col min="7688" max="7689" width="15.7109375" style="19" customWidth="1"/>
    <col min="7690" max="7690" width="3.7109375" style="19" customWidth="1"/>
    <col min="7691" max="7691" width="2.7109375" style="19" customWidth="1"/>
    <col min="7692" max="7692" width="10.7109375" style="19" customWidth="1"/>
    <col min="7693" max="7693" width="7.7109375" style="19" customWidth="1"/>
    <col min="7694" max="7695" width="15.7109375" style="19" customWidth="1"/>
    <col min="7696" max="7696" width="3.7109375" style="19" customWidth="1"/>
    <col min="7697" max="7697" width="2.7109375" style="19" customWidth="1"/>
    <col min="7698" max="7698" width="10.7109375" style="19" customWidth="1"/>
    <col min="7699" max="7699" width="7.7109375" style="19" customWidth="1"/>
    <col min="7700" max="7701" width="15.7109375" style="19" customWidth="1"/>
    <col min="7702" max="7702" width="3.7109375" style="19" customWidth="1"/>
    <col min="7703" max="7703" width="2.7109375" style="19" customWidth="1"/>
    <col min="7704" max="7704" width="10.7109375" style="19" customWidth="1"/>
    <col min="7705" max="7705" width="7.7109375" style="19" customWidth="1"/>
    <col min="7706" max="7707" width="15.7109375" style="19" customWidth="1"/>
    <col min="7708" max="7708" width="3.7109375" style="19" customWidth="1"/>
    <col min="7709" max="7709" width="2.7109375" style="19" customWidth="1"/>
    <col min="7710" max="7710" width="10.7109375" style="19" customWidth="1"/>
    <col min="7711" max="7711" width="5.7109375" style="19" customWidth="1"/>
    <col min="7712" max="7713" width="15.7109375" style="19" customWidth="1"/>
    <col min="7714" max="7714" width="5.85546875" style="19" customWidth="1"/>
    <col min="7715" max="7931" width="11.42578125" style="19"/>
    <col min="7932" max="7933" width="15.7109375" style="19" customWidth="1"/>
    <col min="7934" max="7934" width="3.7109375" style="19" customWidth="1"/>
    <col min="7935" max="7935" width="2.7109375" style="19" customWidth="1"/>
    <col min="7936" max="7936" width="10.7109375" style="19" customWidth="1"/>
    <col min="7937" max="7937" width="5.7109375" style="19" customWidth="1"/>
    <col min="7938" max="7939" width="15.7109375" style="19" customWidth="1"/>
    <col min="7940" max="7940" width="3.7109375" style="19" customWidth="1"/>
    <col min="7941" max="7941" width="2.7109375" style="19" customWidth="1"/>
    <col min="7942" max="7942" width="10.7109375" style="19" customWidth="1"/>
    <col min="7943" max="7943" width="5.7109375" style="19" customWidth="1"/>
    <col min="7944" max="7945" width="15.7109375" style="19" customWidth="1"/>
    <col min="7946" max="7946" width="3.7109375" style="19" customWidth="1"/>
    <col min="7947" max="7947" width="2.7109375" style="19" customWidth="1"/>
    <col min="7948" max="7948" width="10.7109375" style="19" customWidth="1"/>
    <col min="7949" max="7949" width="7.7109375" style="19" customWidth="1"/>
    <col min="7950" max="7951" width="15.7109375" style="19" customWidth="1"/>
    <col min="7952" max="7952" width="3.7109375" style="19" customWidth="1"/>
    <col min="7953" max="7953" width="2.7109375" style="19" customWidth="1"/>
    <col min="7954" max="7954" width="10.7109375" style="19" customWidth="1"/>
    <col min="7955" max="7955" width="7.7109375" style="19" customWidth="1"/>
    <col min="7956" max="7957" width="15.7109375" style="19" customWidth="1"/>
    <col min="7958" max="7958" width="3.7109375" style="19" customWidth="1"/>
    <col min="7959" max="7959" width="2.7109375" style="19" customWidth="1"/>
    <col min="7960" max="7960" width="10.7109375" style="19" customWidth="1"/>
    <col min="7961" max="7961" width="7.7109375" style="19" customWidth="1"/>
    <col min="7962" max="7963" width="15.7109375" style="19" customWidth="1"/>
    <col min="7964" max="7964" width="3.7109375" style="19" customWidth="1"/>
    <col min="7965" max="7965" width="2.7109375" style="19" customWidth="1"/>
    <col min="7966" max="7966" width="10.7109375" style="19" customWidth="1"/>
    <col min="7967" max="7967" width="5.7109375" style="19" customWidth="1"/>
    <col min="7968" max="7969" width="15.7109375" style="19" customWidth="1"/>
    <col min="7970" max="7970" width="5.85546875" style="19" customWidth="1"/>
    <col min="7971" max="8187" width="11.42578125" style="19"/>
    <col min="8188" max="8189" width="15.7109375" style="19" customWidth="1"/>
    <col min="8190" max="8190" width="3.7109375" style="19" customWidth="1"/>
    <col min="8191" max="8191" width="2.7109375" style="19" customWidth="1"/>
    <col min="8192" max="8192" width="10.7109375" style="19" customWidth="1"/>
    <col min="8193" max="8193" width="5.7109375" style="19" customWidth="1"/>
    <col min="8194" max="8195" width="15.7109375" style="19" customWidth="1"/>
    <col min="8196" max="8196" width="3.7109375" style="19" customWidth="1"/>
    <col min="8197" max="8197" width="2.7109375" style="19" customWidth="1"/>
    <col min="8198" max="8198" width="10.7109375" style="19" customWidth="1"/>
    <col min="8199" max="8199" width="5.7109375" style="19" customWidth="1"/>
    <col min="8200" max="8201" width="15.7109375" style="19" customWidth="1"/>
    <col min="8202" max="8202" width="3.7109375" style="19" customWidth="1"/>
    <col min="8203" max="8203" width="2.7109375" style="19" customWidth="1"/>
    <col min="8204" max="8204" width="10.7109375" style="19" customWidth="1"/>
    <col min="8205" max="8205" width="7.7109375" style="19" customWidth="1"/>
    <col min="8206" max="8207" width="15.7109375" style="19" customWidth="1"/>
    <col min="8208" max="8208" width="3.7109375" style="19" customWidth="1"/>
    <col min="8209" max="8209" width="2.7109375" style="19" customWidth="1"/>
    <col min="8210" max="8210" width="10.7109375" style="19" customWidth="1"/>
    <col min="8211" max="8211" width="7.7109375" style="19" customWidth="1"/>
    <col min="8212" max="8213" width="15.7109375" style="19" customWidth="1"/>
    <col min="8214" max="8214" width="3.7109375" style="19" customWidth="1"/>
    <col min="8215" max="8215" width="2.7109375" style="19" customWidth="1"/>
    <col min="8216" max="8216" width="10.7109375" style="19" customWidth="1"/>
    <col min="8217" max="8217" width="7.7109375" style="19" customWidth="1"/>
    <col min="8218" max="8219" width="15.7109375" style="19" customWidth="1"/>
    <col min="8220" max="8220" width="3.7109375" style="19" customWidth="1"/>
    <col min="8221" max="8221" width="2.7109375" style="19" customWidth="1"/>
    <col min="8222" max="8222" width="10.7109375" style="19" customWidth="1"/>
    <col min="8223" max="8223" width="5.7109375" style="19" customWidth="1"/>
    <col min="8224" max="8225" width="15.7109375" style="19" customWidth="1"/>
    <col min="8226" max="8226" width="5.85546875" style="19" customWidth="1"/>
    <col min="8227" max="8443" width="11.42578125" style="19"/>
    <col min="8444" max="8445" width="15.7109375" style="19" customWidth="1"/>
    <col min="8446" max="8446" width="3.7109375" style="19" customWidth="1"/>
    <col min="8447" max="8447" width="2.7109375" style="19" customWidth="1"/>
    <col min="8448" max="8448" width="10.7109375" style="19" customWidth="1"/>
    <col min="8449" max="8449" width="5.7109375" style="19" customWidth="1"/>
    <col min="8450" max="8451" width="15.7109375" style="19" customWidth="1"/>
    <col min="8452" max="8452" width="3.7109375" style="19" customWidth="1"/>
    <col min="8453" max="8453" width="2.7109375" style="19" customWidth="1"/>
    <col min="8454" max="8454" width="10.7109375" style="19" customWidth="1"/>
    <col min="8455" max="8455" width="5.7109375" style="19" customWidth="1"/>
    <col min="8456" max="8457" width="15.7109375" style="19" customWidth="1"/>
    <col min="8458" max="8458" width="3.7109375" style="19" customWidth="1"/>
    <col min="8459" max="8459" width="2.7109375" style="19" customWidth="1"/>
    <col min="8460" max="8460" width="10.7109375" style="19" customWidth="1"/>
    <col min="8461" max="8461" width="7.7109375" style="19" customWidth="1"/>
    <col min="8462" max="8463" width="15.7109375" style="19" customWidth="1"/>
    <col min="8464" max="8464" width="3.7109375" style="19" customWidth="1"/>
    <col min="8465" max="8465" width="2.7109375" style="19" customWidth="1"/>
    <col min="8466" max="8466" width="10.7109375" style="19" customWidth="1"/>
    <col min="8467" max="8467" width="7.7109375" style="19" customWidth="1"/>
    <col min="8468" max="8469" width="15.7109375" style="19" customWidth="1"/>
    <col min="8470" max="8470" width="3.7109375" style="19" customWidth="1"/>
    <col min="8471" max="8471" width="2.7109375" style="19" customWidth="1"/>
    <col min="8472" max="8472" width="10.7109375" style="19" customWidth="1"/>
    <col min="8473" max="8473" width="7.7109375" style="19" customWidth="1"/>
    <col min="8474" max="8475" width="15.7109375" style="19" customWidth="1"/>
    <col min="8476" max="8476" width="3.7109375" style="19" customWidth="1"/>
    <col min="8477" max="8477" width="2.7109375" style="19" customWidth="1"/>
    <col min="8478" max="8478" width="10.7109375" style="19" customWidth="1"/>
    <col min="8479" max="8479" width="5.7109375" style="19" customWidth="1"/>
    <col min="8480" max="8481" width="15.7109375" style="19" customWidth="1"/>
    <col min="8482" max="8482" width="5.85546875" style="19" customWidth="1"/>
    <col min="8483" max="8699" width="11.42578125" style="19"/>
    <col min="8700" max="8701" width="15.7109375" style="19" customWidth="1"/>
    <col min="8702" max="8702" width="3.7109375" style="19" customWidth="1"/>
    <col min="8703" max="8703" width="2.7109375" style="19" customWidth="1"/>
    <col min="8704" max="8704" width="10.7109375" style="19" customWidth="1"/>
    <col min="8705" max="8705" width="5.7109375" style="19" customWidth="1"/>
    <col min="8706" max="8707" width="15.7109375" style="19" customWidth="1"/>
    <col min="8708" max="8708" width="3.7109375" style="19" customWidth="1"/>
    <col min="8709" max="8709" width="2.7109375" style="19" customWidth="1"/>
    <col min="8710" max="8710" width="10.7109375" style="19" customWidth="1"/>
    <col min="8711" max="8711" width="5.7109375" style="19" customWidth="1"/>
    <col min="8712" max="8713" width="15.7109375" style="19" customWidth="1"/>
    <col min="8714" max="8714" width="3.7109375" style="19" customWidth="1"/>
    <col min="8715" max="8715" width="2.7109375" style="19" customWidth="1"/>
    <col min="8716" max="8716" width="10.7109375" style="19" customWidth="1"/>
    <col min="8717" max="8717" width="7.7109375" style="19" customWidth="1"/>
    <col min="8718" max="8719" width="15.7109375" style="19" customWidth="1"/>
    <col min="8720" max="8720" width="3.7109375" style="19" customWidth="1"/>
    <col min="8721" max="8721" width="2.7109375" style="19" customWidth="1"/>
    <col min="8722" max="8722" width="10.7109375" style="19" customWidth="1"/>
    <col min="8723" max="8723" width="7.7109375" style="19" customWidth="1"/>
    <col min="8724" max="8725" width="15.7109375" style="19" customWidth="1"/>
    <col min="8726" max="8726" width="3.7109375" style="19" customWidth="1"/>
    <col min="8727" max="8727" width="2.7109375" style="19" customWidth="1"/>
    <col min="8728" max="8728" width="10.7109375" style="19" customWidth="1"/>
    <col min="8729" max="8729" width="7.7109375" style="19" customWidth="1"/>
    <col min="8730" max="8731" width="15.7109375" style="19" customWidth="1"/>
    <col min="8732" max="8732" width="3.7109375" style="19" customWidth="1"/>
    <col min="8733" max="8733" width="2.7109375" style="19" customWidth="1"/>
    <col min="8734" max="8734" width="10.7109375" style="19" customWidth="1"/>
    <col min="8735" max="8735" width="5.7109375" style="19" customWidth="1"/>
    <col min="8736" max="8737" width="15.7109375" style="19" customWidth="1"/>
    <col min="8738" max="8738" width="5.85546875" style="19" customWidth="1"/>
    <col min="8739" max="8955" width="11.42578125" style="19"/>
    <col min="8956" max="8957" width="15.7109375" style="19" customWidth="1"/>
    <col min="8958" max="8958" width="3.7109375" style="19" customWidth="1"/>
    <col min="8959" max="8959" width="2.7109375" style="19" customWidth="1"/>
    <col min="8960" max="8960" width="10.7109375" style="19" customWidth="1"/>
    <col min="8961" max="8961" width="5.7109375" style="19" customWidth="1"/>
    <col min="8962" max="8963" width="15.7109375" style="19" customWidth="1"/>
    <col min="8964" max="8964" width="3.7109375" style="19" customWidth="1"/>
    <col min="8965" max="8965" width="2.7109375" style="19" customWidth="1"/>
    <col min="8966" max="8966" width="10.7109375" style="19" customWidth="1"/>
    <col min="8967" max="8967" width="5.7109375" style="19" customWidth="1"/>
    <col min="8968" max="8969" width="15.7109375" style="19" customWidth="1"/>
    <col min="8970" max="8970" width="3.7109375" style="19" customWidth="1"/>
    <col min="8971" max="8971" width="2.7109375" style="19" customWidth="1"/>
    <col min="8972" max="8972" width="10.7109375" style="19" customWidth="1"/>
    <col min="8973" max="8973" width="7.7109375" style="19" customWidth="1"/>
    <col min="8974" max="8975" width="15.7109375" style="19" customWidth="1"/>
    <col min="8976" max="8976" width="3.7109375" style="19" customWidth="1"/>
    <col min="8977" max="8977" width="2.7109375" style="19" customWidth="1"/>
    <col min="8978" max="8978" width="10.7109375" style="19" customWidth="1"/>
    <col min="8979" max="8979" width="7.7109375" style="19" customWidth="1"/>
    <col min="8980" max="8981" width="15.7109375" style="19" customWidth="1"/>
    <col min="8982" max="8982" width="3.7109375" style="19" customWidth="1"/>
    <col min="8983" max="8983" width="2.7109375" style="19" customWidth="1"/>
    <col min="8984" max="8984" width="10.7109375" style="19" customWidth="1"/>
    <col min="8985" max="8985" width="7.7109375" style="19" customWidth="1"/>
    <col min="8986" max="8987" width="15.7109375" style="19" customWidth="1"/>
    <col min="8988" max="8988" width="3.7109375" style="19" customWidth="1"/>
    <col min="8989" max="8989" width="2.7109375" style="19" customWidth="1"/>
    <col min="8990" max="8990" width="10.7109375" style="19" customWidth="1"/>
    <col min="8991" max="8991" width="5.7109375" style="19" customWidth="1"/>
    <col min="8992" max="8993" width="15.7109375" style="19" customWidth="1"/>
    <col min="8994" max="8994" width="5.85546875" style="19" customWidth="1"/>
    <col min="8995" max="9211" width="11.42578125" style="19"/>
    <col min="9212" max="9213" width="15.7109375" style="19" customWidth="1"/>
    <col min="9214" max="9214" width="3.7109375" style="19" customWidth="1"/>
    <col min="9215" max="9215" width="2.7109375" style="19" customWidth="1"/>
    <col min="9216" max="9216" width="10.7109375" style="19" customWidth="1"/>
    <col min="9217" max="9217" width="5.7109375" style="19" customWidth="1"/>
    <col min="9218" max="9219" width="15.7109375" style="19" customWidth="1"/>
    <col min="9220" max="9220" width="3.7109375" style="19" customWidth="1"/>
    <col min="9221" max="9221" width="2.7109375" style="19" customWidth="1"/>
    <col min="9222" max="9222" width="10.7109375" style="19" customWidth="1"/>
    <col min="9223" max="9223" width="5.7109375" style="19" customWidth="1"/>
    <col min="9224" max="9225" width="15.7109375" style="19" customWidth="1"/>
    <col min="9226" max="9226" width="3.7109375" style="19" customWidth="1"/>
    <col min="9227" max="9227" width="2.7109375" style="19" customWidth="1"/>
    <col min="9228" max="9228" width="10.7109375" style="19" customWidth="1"/>
    <col min="9229" max="9229" width="7.7109375" style="19" customWidth="1"/>
    <col min="9230" max="9231" width="15.7109375" style="19" customWidth="1"/>
    <col min="9232" max="9232" width="3.7109375" style="19" customWidth="1"/>
    <col min="9233" max="9233" width="2.7109375" style="19" customWidth="1"/>
    <col min="9234" max="9234" width="10.7109375" style="19" customWidth="1"/>
    <col min="9235" max="9235" width="7.7109375" style="19" customWidth="1"/>
    <col min="9236" max="9237" width="15.7109375" style="19" customWidth="1"/>
    <col min="9238" max="9238" width="3.7109375" style="19" customWidth="1"/>
    <col min="9239" max="9239" width="2.7109375" style="19" customWidth="1"/>
    <col min="9240" max="9240" width="10.7109375" style="19" customWidth="1"/>
    <col min="9241" max="9241" width="7.7109375" style="19" customWidth="1"/>
    <col min="9242" max="9243" width="15.7109375" style="19" customWidth="1"/>
    <col min="9244" max="9244" width="3.7109375" style="19" customWidth="1"/>
    <col min="9245" max="9245" width="2.7109375" style="19" customWidth="1"/>
    <col min="9246" max="9246" width="10.7109375" style="19" customWidth="1"/>
    <col min="9247" max="9247" width="5.7109375" style="19" customWidth="1"/>
    <col min="9248" max="9249" width="15.7109375" style="19" customWidth="1"/>
    <col min="9250" max="9250" width="5.85546875" style="19" customWidth="1"/>
    <col min="9251" max="9467" width="11.42578125" style="19"/>
    <col min="9468" max="9469" width="15.7109375" style="19" customWidth="1"/>
    <col min="9470" max="9470" width="3.7109375" style="19" customWidth="1"/>
    <col min="9471" max="9471" width="2.7109375" style="19" customWidth="1"/>
    <col min="9472" max="9472" width="10.7109375" style="19" customWidth="1"/>
    <col min="9473" max="9473" width="5.7109375" style="19" customWidth="1"/>
    <col min="9474" max="9475" width="15.7109375" style="19" customWidth="1"/>
    <col min="9476" max="9476" width="3.7109375" style="19" customWidth="1"/>
    <col min="9477" max="9477" width="2.7109375" style="19" customWidth="1"/>
    <col min="9478" max="9478" width="10.7109375" style="19" customWidth="1"/>
    <col min="9479" max="9479" width="5.7109375" style="19" customWidth="1"/>
    <col min="9480" max="9481" width="15.7109375" style="19" customWidth="1"/>
    <col min="9482" max="9482" width="3.7109375" style="19" customWidth="1"/>
    <col min="9483" max="9483" width="2.7109375" style="19" customWidth="1"/>
    <col min="9484" max="9484" width="10.7109375" style="19" customWidth="1"/>
    <col min="9485" max="9485" width="7.7109375" style="19" customWidth="1"/>
    <col min="9486" max="9487" width="15.7109375" style="19" customWidth="1"/>
    <col min="9488" max="9488" width="3.7109375" style="19" customWidth="1"/>
    <col min="9489" max="9489" width="2.7109375" style="19" customWidth="1"/>
    <col min="9490" max="9490" width="10.7109375" style="19" customWidth="1"/>
    <col min="9491" max="9491" width="7.7109375" style="19" customWidth="1"/>
    <col min="9492" max="9493" width="15.7109375" style="19" customWidth="1"/>
    <col min="9494" max="9494" width="3.7109375" style="19" customWidth="1"/>
    <col min="9495" max="9495" width="2.7109375" style="19" customWidth="1"/>
    <col min="9496" max="9496" width="10.7109375" style="19" customWidth="1"/>
    <col min="9497" max="9497" width="7.7109375" style="19" customWidth="1"/>
    <col min="9498" max="9499" width="15.7109375" style="19" customWidth="1"/>
    <col min="9500" max="9500" width="3.7109375" style="19" customWidth="1"/>
    <col min="9501" max="9501" width="2.7109375" style="19" customWidth="1"/>
    <col min="9502" max="9502" width="10.7109375" style="19" customWidth="1"/>
    <col min="9503" max="9503" width="5.7109375" style="19" customWidth="1"/>
    <col min="9504" max="9505" width="15.7109375" style="19" customWidth="1"/>
    <col min="9506" max="9506" width="5.85546875" style="19" customWidth="1"/>
    <col min="9507" max="9723" width="11.42578125" style="19"/>
    <col min="9724" max="9725" width="15.7109375" style="19" customWidth="1"/>
    <col min="9726" max="9726" width="3.7109375" style="19" customWidth="1"/>
    <col min="9727" max="9727" width="2.7109375" style="19" customWidth="1"/>
    <col min="9728" max="9728" width="10.7109375" style="19" customWidth="1"/>
    <col min="9729" max="9729" width="5.7109375" style="19" customWidth="1"/>
    <col min="9730" max="9731" width="15.7109375" style="19" customWidth="1"/>
    <col min="9732" max="9732" width="3.7109375" style="19" customWidth="1"/>
    <col min="9733" max="9733" width="2.7109375" style="19" customWidth="1"/>
    <col min="9734" max="9734" width="10.7109375" style="19" customWidth="1"/>
    <col min="9735" max="9735" width="5.7109375" style="19" customWidth="1"/>
    <col min="9736" max="9737" width="15.7109375" style="19" customWidth="1"/>
    <col min="9738" max="9738" width="3.7109375" style="19" customWidth="1"/>
    <col min="9739" max="9739" width="2.7109375" style="19" customWidth="1"/>
    <col min="9740" max="9740" width="10.7109375" style="19" customWidth="1"/>
    <col min="9741" max="9741" width="7.7109375" style="19" customWidth="1"/>
    <col min="9742" max="9743" width="15.7109375" style="19" customWidth="1"/>
    <col min="9744" max="9744" width="3.7109375" style="19" customWidth="1"/>
    <col min="9745" max="9745" width="2.7109375" style="19" customWidth="1"/>
    <col min="9746" max="9746" width="10.7109375" style="19" customWidth="1"/>
    <col min="9747" max="9747" width="7.7109375" style="19" customWidth="1"/>
    <col min="9748" max="9749" width="15.7109375" style="19" customWidth="1"/>
    <col min="9750" max="9750" width="3.7109375" style="19" customWidth="1"/>
    <col min="9751" max="9751" width="2.7109375" style="19" customWidth="1"/>
    <col min="9752" max="9752" width="10.7109375" style="19" customWidth="1"/>
    <col min="9753" max="9753" width="7.7109375" style="19" customWidth="1"/>
    <col min="9754" max="9755" width="15.7109375" style="19" customWidth="1"/>
    <col min="9756" max="9756" width="3.7109375" style="19" customWidth="1"/>
    <col min="9757" max="9757" width="2.7109375" style="19" customWidth="1"/>
    <col min="9758" max="9758" width="10.7109375" style="19" customWidth="1"/>
    <col min="9759" max="9759" width="5.7109375" style="19" customWidth="1"/>
    <col min="9760" max="9761" width="15.7109375" style="19" customWidth="1"/>
    <col min="9762" max="9762" width="5.85546875" style="19" customWidth="1"/>
    <col min="9763" max="9979" width="11.42578125" style="19"/>
    <col min="9980" max="9981" width="15.7109375" style="19" customWidth="1"/>
    <col min="9982" max="9982" width="3.7109375" style="19" customWidth="1"/>
    <col min="9983" max="9983" width="2.7109375" style="19" customWidth="1"/>
    <col min="9984" max="9984" width="10.7109375" style="19" customWidth="1"/>
    <col min="9985" max="9985" width="5.7109375" style="19" customWidth="1"/>
    <col min="9986" max="9987" width="15.7109375" style="19" customWidth="1"/>
    <col min="9988" max="9988" width="3.7109375" style="19" customWidth="1"/>
    <col min="9989" max="9989" width="2.7109375" style="19" customWidth="1"/>
    <col min="9990" max="9990" width="10.7109375" style="19" customWidth="1"/>
    <col min="9991" max="9991" width="5.7109375" style="19" customWidth="1"/>
    <col min="9992" max="9993" width="15.7109375" style="19" customWidth="1"/>
    <col min="9994" max="9994" width="3.7109375" style="19" customWidth="1"/>
    <col min="9995" max="9995" width="2.7109375" style="19" customWidth="1"/>
    <col min="9996" max="9996" width="10.7109375" style="19" customWidth="1"/>
    <col min="9997" max="9997" width="7.7109375" style="19" customWidth="1"/>
    <col min="9998" max="9999" width="15.7109375" style="19" customWidth="1"/>
    <col min="10000" max="10000" width="3.7109375" style="19" customWidth="1"/>
    <col min="10001" max="10001" width="2.7109375" style="19" customWidth="1"/>
    <col min="10002" max="10002" width="10.7109375" style="19" customWidth="1"/>
    <col min="10003" max="10003" width="7.7109375" style="19" customWidth="1"/>
    <col min="10004" max="10005" width="15.7109375" style="19" customWidth="1"/>
    <col min="10006" max="10006" width="3.7109375" style="19" customWidth="1"/>
    <col min="10007" max="10007" width="2.7109375" style="19" customWidth="1"/>
    <col min="10008" max="10008" width="10.7109375" style="19" customWidth="1"/>
    <col min="10009" max="10009" width="7.7109375" style="19" customWidth="1"/>
    <col min="10010" max="10011" width="15.7109375" style="19" customWidth="1"/>
    <col min="10012" max="10012" width="3.7109375" style="19" customWidth="1"/>
    <col min="10013" max="10013" width="2.7109375" style="19" customWidth="1"/>
    <col min="10014" max="10014" width="10.7109375" style="19" customWidth="1"/>
    <col min="10015" max="10015" width="5.7109375" style="19" customWidth="1"/>
    <col min="10016" max="10017" width="15.7109375" style="19" customWidth="1"/>
    <col min="10018" max="10018" width="5.85546875" style="19" customWidth="1"/>
    <col min="10019" max="10235" width="11.42578125" style="19"/>
    <col min="10236" max="10237" width="15.7109375" style="19" customWidth="1"/>
    <col min="10238" max="10238" width="3.7109375" style="19" customWidth="1"/>
    <col min="10239" max="10239" width="2.7109375" style="19" customWidth="1"/>
    <col min="10240" max="10240" width="10.7109375" style="19" customWidth="1"/>
    <col min="10241" max="10241" width="5.7109375" style="19" customWidth="1"/>
    <col min="10242" max="10243" width="15.7109375" style="19" customWidth="1"/>
    <col min="10244" max="10244" width="3.7109375" style="19" customWidth="1"/>
    <col min="10245" max="10245" width="2.7109375" style="19" customWidth="1"/>
    <col min="10246" max="10246" width="10.7109375" style="19" customWidth="1"/>
    <col min="10247" max="10247" width="5.7109375" style="19" customWidth="1"/>
    <col min="10248" max="10249" width="15.7109375" style="19" customWidth="1"/>
    <col min="10250" max="10250" width="3.7109375" style="19" customWidth="1"/>
    <col min="10251" max="10251" width="2.7109375" style="19" customWidth="1"/>
    <col min="10252" max="10252" width="10.7109375" style="19" customWidth="1"/>
    <col min="10253" max="10253" width="7.7109375" style="19" customWidth="1"/>
    <col min="10254" max="10255" width="15.7109375" style="19" customWidth="1"/>
    <col min="10256" max="10256" width="3.7109375" style="19" customWidth="1"/>
    <col min="10257" max="10257" width="2.7109375" style="19" customWidth="1"/>
    <col min="10258" max="10258" width="10.7109375" style="19" customWidth="1"/>
    <col min="10259" max="10259" width="7.7109375" style="19" customWidth="1"/>
    <col min="10260" max="10261" width="15.7109375" style="19" customWidth="1"/>
    <col min="10262" max="10262" width="3.7109375" style="19" customWidth="1"/>
    <col min="10263" max="10263" width="2.7109375" style="19" customWidth="1"/>
    <col min="10264" max="10264" width="10.7109375" style="19" customWidth="1"/>
    <col min="10265" max="10265" width="7.7109375" style="19" customWidth="1"/>
    <col min="10266" max="10267" width="15.7109375" style="19" customWidth="1"/>
    <col min="10268" max="10268" width="3.7109375" style="19" customWidth="1"/>
    <col min="10269" max="10269" width="2.7109375" style="19" customWidth="1"/>
    <col min="10270" max="10270" width="10.7109375" style="19" customWidth="1"/>
    <col min="10271" max="10271" width="5.7109375" style="19" customWidth="1"/>
    <col min="10272" max="10273" width="15.7109375" style="19" customWidth="1"/>
    <col min="10274" max="10274" width="5.85546875" style="19" customWidth="1"/>
    <col min="10275" max="10491" width="11.42578125" style="19"/>
    <col min="10492" max="10493" width="15.7109375" style="19" customWidth="1"/>
    <col min="10494" max="10494" width="3.7109375" style="19" customWidth="1"/>
    <col min="10495" max="10495" width="2.7109375" style="19" customWidth="1"/>
    <col min="10496" max="10496" width="10.7109375" style="19" customWidth="1"/>
    <col min="10497" max="10497" width="5.7109375" style="19" customWidth="1"/>
    <col min="10498" max="10499" width="15.7109375" style="19" customWidth="1"/>
    <col min="10500" max="10500" width="3.7109375" style="19" customWidth="1"/>
    <col min="10501" max="10501" width="2.7109375" style="19" customWidth="1"/>
    <col min="10502" max="10502" width="10.7109375" style="19" customWidth="1"/>
    <col min="10503" max="10503" width="5.7109375" style="19" customWidth="1"/>
    <col min="10504" max="10505" width="15.7109375" style="19" customWidth="1"/>
    <col min="10506" max="10506" width="3.7109375" style="19" customWidth="1"/>
    <col min="10507" max="10507" width="2.7109375" style="19" customWidth="1"/>
    <col min="10508" max="10508" width="10.7109375" style="19" customWidth="1"/>
    <col min="10509" max="10509" width="7.7109375" style="19" customWidth="1"/>
    <col min="10510" max="10511" width="15.7109375" style="19" customWidth="1"/>
    <col min="10512" max="10512" width="3.7109375" style="19" customWidth="1"/>
    <col min="10513" max="10513" width="2.7109375" style="19" customWidth="1"/>
    <col min="10514" max="10514" width="10.7109375" style="19" customWidth="1"/>
    <col min="10515" max="10515" width="7.7109375" style="19" customWidth="1"/>
    <col min="10516" max="10517" width="15.7109375" style="19" customWidth="1"/>
    <col min="10518" max="10518" width="3.7109375" style="19" customWidth="1"/>
    <col min="10519" max="10519" width="2.7109375" style="19" customWidth="1"/>
    <col min="10520" max="10520" width="10.7109375" style="19" customWidth="1"/>
    <col min="10521" max="10521" width="7.7109375" style="19" customWidth="1"/>
    <col min="10522" max="10523" width="15.7109375" style="19" customWidth="1"/>
    <col min="10524" max="10524" width="3.7109375" style="19" customWidth="1"/>
    <col min="10525" max="10525" width="2.7109375" style="19" customWidth="1"/>
    <col min="10526" max="10526" width="10.7109375" style="19" customWidth="1"/>
    <col min="10527" max="10527" width="5.7109375" style="19" customWidth="1"/>
    <col min="10528" max="10529" width="15.7109375" style="19" customWidth="1"/>
    <col min="10530" max="10530" width="5.85546875" style="19" customWidth="1"/>
    <col min="10531" max="10747" width="11.42578125" style="19"/>
    <col min="10748" max="10749" width="15.7109375" style="19" customWidth="1"/>
    <col min="10750" max="10750" width="3.7109375" style="19" customWidth="1"/>
    <col min="10751" max="10751" width="2.7109375" style="19" customWidth="1"/>
    <col min="10752" max="10752" width="10.7109375" style="19" customWidth="1"/>
    <col min="10753" max="10753" width="5.7109375" style="19" customWidth="1"/>
    <col min="10754" max="10755" width="15.7109375" style="19" customWidth="1"/>
    <col min="10756" max="10756" width="3.7109375" style="19" customWidth="1"/>
    <col min="10757" max="10757" width="2.7109375" style="19" customWidth="1"/>
    <col min="10758" max="10758" width="10.7109375" style="19" customWidth="1"/>
    <col min="10759" max="10759" width="5.7109375" style="19" customWidth="1"/>
    <col min="10760" max="10761" width="15.7109375" style="19" customWidth="1"/>
    <col min="10762" max="10762" width="3.7109375" style="19" customWidth="1"/>
    <col min="10763" max="10763" width="2.7109375" style="19" customWidth="1"/>
    <col min="10764" max="10764" width="10.7109375" style="19" customWidth="1"/>
    <col min="10765" max="10765" width="7.7109375" style="19" customWidth="1"/>
    <col min="10766" max="10767" width="15.7109375" style="19" customWidth="1"/>
    <col min="10768" max="10768" width="3.7109375" style="19" customWidth="1"/>
    <col min="10769" max="10769" width="2.7109375" style="19" customWidth="1"/>
    <col min="10770" max="10770" width="10.7109375" style="19" customWidth="1"/>
    <col min="10771" max="10771" width="7.7109375" style="19" customWidth="1"/>
    <col min="10772" max="10773" width="15.7109375" style="19" customWidth="1"/>
    <col min="10774" max="10774" width="3.7109375" style="19" customWidth="1"/>
    <col min="10775" max="10775" width="2.7109375" style="19" customWidth="1"/>
    <col min="10776" max="10776" width="10.7109375" style="19" customWidth="1"/>
    <col min="10777" max="10777" width="7.7109375" style="19" customWidth="1"/>
    <col min="10778" max="10779" width="15.7109375" style="19" customWidth="1"/>
    <col min="10780" max="10780" width="3.7109375" style="19" customWidth="1"/>
    <col min="10781" max="10781" width="2.7109375" style="19" customWidth="1"/>
    <col min="10782" max="10782" width="10.7109375" style="19" customWidth="1"/>
    <col min="10783" max="10783" width="5.7109375" style="19" customWidth="1"/>
    <col min="10784" max="10785" width="15.7109375" style="19" customWidth="1"/>
    <col min="10786" max="10786" width="5.85546875" style="19" customWidth="1"/>
    <col min="10787" max="11003" width="11.42578125" style="19"/>
    <col min="11004" max="11005" width="15.7109375" style="19" customWidth="1"/>
    <col min="11006" max="11006" width="3.7109375" style="19" customWidth="1"/>
    <col min="11007" max="11007" width="2.7109375" style="19" customWidth="1"/>
    <col min="11008" max="11008" width="10.7109375" style="19" customWidth="1"/>
    <col min="11009" max="11009" width="5.7109375" style="19" customWidth="1"/>
    <col min="11010" max="11011" width="15.7109375" style="19" customWidth="1"/>
    <col min="11012" max="11012" width="3.7109375" style="19" customWidth="1"/>
    <col min="11013" max="11013" width="2.7109375" style="19" customWidth="1"/>
    <col min="11014" max="11014" width="10.7109375" style="19" customWidth="1"/>
    <col min="11015" max="11015" width="5.7109375" style="19" customWidth="1"/>
    <col min="11016" max="11017" width="15.7109375" style="19" customWidth="1"/>
    <col min="11018" max="11018" width="3.7109375" style="19" customWidth="1"/>
    <col min="11019" max="11019" width="2.7109375" style="19" customWidth="1"/>
    <col min="11020" max="11020" width="10.7109375" style="19" customWidth="1"/>
    <col min="11021" max="11021" width="7.7109375" style="19" customWidth="1"/>
    <col min="11022" max="11023" width="15.7109375" style="19" customWidth="1"/>
    <col min="11024" max="11024" width="3.7109375" style="19" customWidth="1"/>
    <col min="11025" max="11025" width="2.7109375" style="19" customWidth="1"/>
    <col min="11026" max="11026" width="10.7109375" style="19" customWidth="1"/>
    <col min="11027" max="11027" width="7.7109375" style="19" customWidth="1"/>
    <col min="11028" max="11029" width="15.7109375" style="19" customWidth="1"/>
    <col min="11030" max="11030" width="3.7109375" style="19" customWidth="1"/>
    <col min="11031" max="11031" width="2.7109375" style="19" customWidth="1"/>
    <col min="11032" max="11032" width="10.7109375" style="19" customWidth="1"/>
    <col min="11033" max="11033" width="7.7109375" style="19" customWidth="1"/>
    <col min="11034" max="11035" width="15.7109375" style="19" customWidth="1"/>
    <col min="11036" max="11036" width="3.7109375" style="19" customWidth="1"/>
    <col min="11037" max="11037" width="2.7109375" style="19" customWidth="1"/>
    <col min="11038" max="11038" width="10.7109375" style="19" customWidth="1"/>
    <col min="11039" max="11039" width="5.7109375" style="19" customWidth="1"/>
    <col min="11040" max="11041" width="15.7109375" style="19" customWidth="1"/>
    <col min="11042" max="11042" width="5.85546875" style="19" customWidth="1"/>
    <col min="11043" max="11259" width="11.42578125" style="19"/>
    <col min="11260" max="11261" width="15.7109375" style="19" customWidth="1"/>
    <col min="11262" max="11262" width="3.7109375" style="19" customWidth="1"/>
    <col min="11263" max="11263" width="2.7109375" style="19" customWidth="1"/>
    <col min="11264" max="11264" width="10.7109375" style="19" customWidth="1"/>
    <col min="11265" max="11265" width="5.7109375" style="19" customWidth="1"/>
    <col min="11266" max="11267" width="15.7109375" style="19" customWidth="1"/>
    <col min="11268" max="11268" width="3.7109375" style="19" customWidth="1"/>
    <col min="11269" max="11269" width="2.7109375" style="19" customWidth="1"/>
    <col min="11270" max="11270" width="10.7109375" style="19" customWidth="1"/>
    <col min="11271" max="11271" width="5.7109375" style="19" customWidth="1"/>
    <col min="11272" max="11273" width="15.7109375" style="19" customWidth="1"/>
    <col min="11274" max="11274" width="3.7109375" style="19" customWidth="1"/>
    <col min="11275" max="11275" width="2.7109375" style="19" customWidth="1"/>
    <col min="11276" max="11276" width="10.7109375" style="19" customWidth="1"/>
    <col min="11277" max="11277" width="7.7109375" style="19" customWidth="1"/>
    <col min="11278" max="11279" width="15.7109375" style="19" customWidth="1"/>
    <col min="11280" max="11280" width="3.7109375" style="19" customWidth="1"/>
    <col min="11281" max="11281" width="2.7109375" style="19" customWidth="1"/>
    <col min="11282" max="11282" width="10.7109375" style="19" customWidth="1"/>
    <col min="11283" max="11283" width="7.7109375" style="19" customWidth="1"/>
    <col min="11284" max="11285" width="15.7109375" style="19" customWidth="1"/>
    <col min="11286" max="11286" width="3.7109375" style="19" customWidth="1"/>
    <col min="11287" max="11287" width="2.7109375" style="19" customWidth="1"/>
    <col min="11288" max="11288" width="10.7109375" style="19" customWidth="1"/>
    <col min="11289" max="11289" width="7.7109375" style="19" customWidth="1"/>
    <col min="11290" max="11291" width="15.7109375" style="19" customWidth="1"/>
    <col min="11292" max="11292" width="3.7109375" style="19" customWidth="1"/>
    <col min="11293" max="11293" width="2.7109375" style="19" customWidth="1"/>
    <col min="11294" max="11294" width="10.7109375" style="19" customWidth="1"/>
    <col min="11295" max="11295" width="5.7109375" style="19" customWidth="1"/>
    <col min="11296" max="11297" width="15.7109375" style="19" customWidth="1"/>
    <col min="11298" max="11298" width="5.85546875" style="19" customWidth="1"/>
    <col min="11299" max="11515" width="11.42578125" style="19"/>
    <col min="11516" max="11517" width="15.7109375" style="19" customWidth="1"/>
    <col min="11518" max="11518" width="3.7109375" style="19" customWidth="1"/>
    <col min="11519" max="11519" width="2.7109375" style="19" customWidth="1"/>
    <col min="11520" max="11520" width="10.7109375" style="19" customWidth="1"/>
    <col min="11521" max="11521" width="5.7109375" style="19" customWidth="1"/>
    <col min="11522" max="11523" width="15.7109375" style="19" customWidth="1"/>
    <col min="11524" max="11524" width="3.7109375" style="19" customWidth="1"/>
    <col min="11525" max="11525" width="2.7109375" style="19" customWidth="1"/>
    <col min="11526" max="11526" width="10.7109375" style="19" customWidth="1"/>
    <col min="11527" max="11527" width="5.7109375" style="19" customWidth="1"/>
    <col min="11528" max="11529" width="15.7109375" style="19" customWidth="1"/>
    <col min="11530" max="11530" width="3.7109375" style="19" customWidth="1"/>
    <col min="11531" max="11531" width="2.7109375" style="19" customWidth="1"/>
    <col min="11532" max="11532" width="10.7109375" style="19" customWidth="1"/>
    <col min="11533" max="11533" width="7.7109375" style="19" customWidth="1"/>
    <col min="11534" max="11535" width="15.7109375" style="19" customWidth="1"/>
    <col min="11536" max="11536" width="3.7109375" style="19" customWidth="1"/>
    <col min="11537" max="11537" width="2.7109375" style="19" customWidth="1"/>
    <col min="11538" max="11538" width="10.7109375" style="19" customWidth="1"/>
    <col min="11539" max="11539" width="7.7109375" style="19" customWidth="1"/>
    <col min="11540" max="11541" width="15.7109375" style="19" customWidth="1"/>
    <col min="11542" max="11542" width="3.7109375" style="19" customWidth="1"/>
    <col min="11543" max="11543" width="2.7109375" style="19" customWidth="1"/>
    <col min="11544" max="11544" width="10.7109375" style="19" customWidth="1"/>
    <col min="11545" max="11545" width="7.7109375" style="19" customWidth="1"/>
    <col min="11546" max="11547" width="15.7109375" style="19" customWidth="1"/>
    <col min="11548" max="11548" width="3.7109375" style="19" customWidth="1"/>
    <col min="11549" max="11549" width="2.7109375" style="19" customWidth="1"/>
    <col min="11550" max="11550" width="10.7109375" style="19" customWidth="1"/>
    <col min="11551" max="11551" width="5.7109375" style="19" customWidth="1"/>
    <col min="11552" max="11553" width="15.7109375" style="19" customWidth="1"/>
    <col min="11554" max="11554" width="5.85546875" style="19" customWidth="1"/>
    <col min="11555" max="11771" width="11.42578125" style="19"/>
    <col min="11772" max="11773" width="15.7109375" style="19" customWidth="1"/>
    <col min="11774" max="11774" width="3.7109375" style="19" customWidth="1"/>
    <col min="11775" max="11775" width="2.7109375" style="19" customWidth="1"/>
    <col min="11776" max="11776" width="10.7109375" style="19" customWidth="1"/>
    <col min="11777" max="11777" width="5.7109375" style="19" customWidth="1"/>
    <col min="11778" max="11779" width="15.7109375" style="19" customWidth="1"/>
    <col min="11780" max="11780" width="3.7109375" style="19" customWidth="1"/>
    <col min="11781" max="11781" width="2.7109375" style="19" customWidth="1"/>
    <col min="11782" max="11782" width="10.7109375" style="19" customWidth="1"/>
    <col min="11783" max="11783" width="5.7109375" style="19" customWidth="1"/>
    <col min="11784" max="11785" width="15.7109375" style="19" customWidth="1"/>
    <col min="11786" max="11786" width="3.7109375" style="19" customWidth="1"/>
    <col min="11787" max="11787" width="2.7109375" style="19" customWidth="1"/>
    <col min="11788" max="11788" width="10.7109375" style="19" customWidth="1"/>
    <col min="11789" max="11789" width="7.7109375" style="19" customWidth="1"/>
    <col min="11790" max="11791" width="15.7109375" style="19" customWidth="1"/>
    <col min="11792" max="11792" width="3.7109375" style="19" customWidth="1"/>
    <col min="11793" max="11793" width="2.7109375" style="19" customWidth="1"/>
    <col min="11794" max="11794" width="10.7109375" style="19" customWidth="1"/>
    <col min="11795" max="11795" width="7.7109375" style="19" customWidth="1"/>
    <col min="11796" max="11797" width="15.7109375" style="19" customWidth="1"/>
    <col min="11798" max="11798" width="3.7109375" style="19" customWidth="1"/>
    <col min="11799" max="11799" width="2.7109375" style="19" customWidth="1"/>
    <col min="11800" max="11800" width="10.7109375" style="19" customWidth="1"/>
    <col min="11801" max="11801" width="7.7109375" style="19" customWidth="1"/>
    <col min="11802" max="11803" width="15.7109375" style="19" customWidth="1"/>
    <col min="11804" max="11804" width="3.7109375" style="19" customWidth="1"/>
    <col min="11805" max="11805" width="2.7109375" style="19" customWidth="1"/>
    <col min="11806" max="11806" width="10.7109375" style="19" customWidth="1"/>
    <col min="11807" max="11807" width="5.7109375" style="19" customWidth="1"/>
    <col min="11808" max="11809" width="15.7109375" style="19" customWidth="1"/>
    <col min="11810" max="11810" width="5.85546875" style="19" customWidth="1"/>
    <col min="11811" max="12027" width="11.42578125" style="19"/>
    <col min="12028" max="12029" width="15.7109375" style="19" customWidth="1"/>
    <col min="12030" max="12030" width="3.7109375" style="19" customWidth="1"/>
    <col min="12031" max="12031" width="2.7109375" style="19" customWidth="1"/>
    <col min="12032" max="12032" width="10.7109375" style="19" customWidth="1"/>
    <col min="12033" max="12033" width="5.7109375" style="19" customWidth="1"/>
    <col min="12034" max="12035" width="15.7109375" style="19" customWidth="1"/>
    <col min="12036" max="12036" width="3.7109375" style="19" customWidth="1"/>
    <col min="12037" max="12037" width="2.7109375" style="19" customWidth="1"/>
    <col min="12038" max="12038" width="10.7109375" style="19" customWidth="1"/>
    <col min="12039" max="12039" width="5.7109375" style="19" customWidth="1"/>
    <col min="12040" max="12041" width="15.7109375" style="19" customWidth="1"/>
    <col min="12042" max="12042" width="3.7109375" style="19" customWidth="1"/>
    <col min="12043" max="12043" width="2.7109375" style="19" customWidth="1"/>
    <col min="12044" max="12044" width="10.7109375" style="19" customWidth="1"/>
    <col min="12045" max="12045" width="7.7109375" style="19" customWidth="1"/>
    <col min="12046" max="12047" width="15.7109375" style="19" customWidth="1"/>
    <col min="12048" max="12048" width="3.7109375" style="19" customWidth="1"/>
    <col min="12049" max="12049" width="2.7109375" style="19" customWidth="1"/>
    <col min="12050" max="12050" width="10.7109375" style="19" customWidth="1"/>
    <col min="12051" max="12051" width="7.7109375" style="19" customWidth="1"/>
    <col min="12052" max="12053" width="15.7109375" style="19" customWidth="1"/>
    <col min="12054" max="12054" width="3.7109375" style="19" customWidth="1"/>
    <col min="12055" max="12055" width="2.7109375" style="19" customWidth="1"/>
    <col min="12056" max="12056" width="10.7109375" style="19" customWidth="1"/>
    <col min="12057" max="12057" width="7.7109375" style="19" customWidth="1"/>
    <col min="12058" max="12059" width="15.7109375" style="19" customWidth="1"/>
    <col min="12060" max="12060" width="3.7109375" style="19" customWidth="1"/>
    <col min="12061" max="12061" width="2.7109375" style="19" customWidth="1"/>
    <col min="12062" max="12062" width="10.7109375" style="19" customWidth="1"/>
    <col min="12063" max="12063" width="5.7109375" style="19" customWidth="1"/>
    <col min="12064" max="12065" width="15.7109375" style="19" customWidth="1"/>
    <col min="12066" max="12066" width="5.85546875" style="19" customWidth="1"/>
    <col min="12067" max="12283" width="11.42578125" style="19"/>
    <col min="12284" max="12285" width="15.7109375" style="19" customWidth="1"/>
    <col min="12286" max="12286" width="3.7109375" style="19" customWidth="1"/>
    <col min="12287" max="12287" width="2.7109375" style="19" customWidth="1"/>
    <col min="12288" max="12288" width="10.7109375" style="19" customWidth="1"/>
    <col min="12289" max="12289" width="5.7109375" style="19" customWidth="1"/>
    <col min="12290" max="12291" width="15.7109375" style="19" customWidth="1"/>
    <col min="12292" max="12292" width="3.7109375" style="19" customWidth="1"/>
    <col min="12293" max="12293" width="2.7109375" style="19" customWidth="1"/>
    <col min="12294" max="12294" width="10.7109375" style="19" customWidth="1"/>
    <col min="12295" max="12295" width="5.7109375" style="19" customWidth="1"/>
    <col min="12296" max="12297" width="15.7109375" style="19" customWidth="1"/>
    <col min="12298" max="12298" width="3.7109375" style="19" customWidth="1"/>
    <col min="12299" max="12299" width="2.7109375" style="19" customWidth="1"/>
    <col min="12300" max="12300" width="10.7109375" style="19" customWidth="1"/>
    <col min="12301" max="12301" width="7.7109375" style="19" customWidth="1"/>
    <col min="12302" max="12303" width="15.7109375" style="19" customWidth="1"/>
    <col min="12304" max="12304" width="3.7109375" style="19" customWidth="1"/>
    <col min="12305" max="12305" width="2.7109375" style="19" customWidth="1"/>
    <col min="12306" max="12306" width="10.7109375" style="19" customWidth="1"/>
    <col min="12307" max="12307" width="7.7109375" style="19" customWidth="1"/>
    <col min="12308" max="12309" width="15.7109375" style="19" customWidth="1"/>
    <col min="12310" max="12310" width="3.7109375" style="19" customWidth="1"/>
    <col min="12311" max="12311" width="2.7109375" style="19" customWidth="1"/>
    <col min="12312" max="12312" width="10.7109375" style="19" customWidth="1"/>
    <col min="12313" max="12313" width="7.7109375" style="19" customWidth="1"/>
    <col min="12314" max="12315" width="15.7109375" style="19" customWidth="1"/>
    <col min="12316" max="12316" width="3.7109375" style="19" customWidth="1"/>
    <col min="12317" max="12317" width="2.7109375" style="19" customWidth="1"/>
    <col min="12318" max="12318" width="10.7109375" style="19" customWidth="1"/>
    <col min="12319" max="12319" width="5.7109375" style="19" customWidth="1"/>
    <col min="12320" max="12321" width="15.7109375" style="19" customWidth="1"/>
    <col min="12322" max="12322" width="5.85546875" style="19" customWidth="1"/>
    <col min="12323" max="12539" width="11.42578125" style="19"/>
    <col min="12540" max="12541" width="15.7109375" style="19" customWidth="1"/>
    <col min="12542" max="12542" width="3.7109375" style="19" customWidth="1"/>
    <col min="12543" max="12543" width="2.7109375" style="19" customWidth="1"/>
    <col min="12544" max="12544" width="10.7109375" style="19" customWidth="1"/>
    <col min="12545" max="12545" width="5.7109375" style="19" customWidth="1"/>
    <col min="12546" max="12547" width="15.7109375" style="19" customWidth="1"/>
    <col min="12548" max="12548" width="3.7109375" style="19" customWidth="1"/>
    <col min="12549" max="12549" width="2.7109375" style="19" customWidth="1"/>
    <col min="12550" max="12550" width="10.7109375" style="19" customWidth="1"/>
    <col min="12551" max="12551" width="5.7109375" style="19" customWidth="1"/>
    <col min="12552" max="12553" width="15.7109375" style="19" customWidth="1"/>
    <col min="12554" max="12554" width="3.7109375" style="19" customWidth="1"/>
    <col min="12555" max="12555" width="2.7109375" style="19" customWidth="1"/>
    <col min="12556" max="12556" width="10.7109375" style="19" customWidth="1"/>
    <col min="12557" max="12557" width="7.7109375" style="19" customWidth="1"/>
    <col min="12558" max="12559" width="15.7109375" style="19" customWidth="1"/>
    <col min="12560" max="12560" width="3.7109375" style="19" customWidth="1"/>
    <col min="12561" max="12561" width="2.7109375" style="19" customWidth="1"/>
    <col min="12562" max="12562" width="10.7109375" style="19" customWidth="1"/>
    <col min="12563" max="12563" width="7.7109375" style="19" customWidth="1"/>
    <col min="12564" max="12565" width="15.7109375" style="19" customWidth="1"/>
    <col min="12566" max="12566" width="3.7109375" style="19" customWidth="1"/>
    <col min="12567" max="12567" width="2.7109375" style="19" customWidth="1"/>
    <col min="12568" max="12568" width="10.7109375" style="19" customWidth="1"/>
    <col min="12569" max="12569" width="7.7109375" style="19" customWidth="1"/>
    <col min="12570" max="12571" width="15.7109375" style="19" customWidth="1"/>
    <col min="12572" max="12572" width="3.7109375" style="19" customWidth="1"/>
    <col min="12573" max="12573" width="2.7109375" style="19" customWidth="1"/>
    <col min="12574" max="12574" width="10.7109375" style="19" customWidth="1"/>
    <col min="12575" max="12575" width="5.7109375" style="19" customWidth="1"/>
    <col min="12576" max="12577" width="15.7109375" style="19" customWidth="1"/>
    <col min="12578" max="12578" width="5.85546875" style="19" customWidth="1"/>
    <col min="12579" max="12795" width="11.42578125" style="19"/>
    <col min="12796" max="12797" width="15.7109375" style="19" customWidth="1"/>
    <col min="12798" max="12798" width="3.7109375" style="19" customWidth="1"/>
    <col min="12799" max="12799" width="2.7109375" style="19" customWidth="1"/>
    <col min="12800" max="12800" width="10.7109375" style="19" customWidth="1"/>
    <col min="12801" max="12801" width="5.7109375" style="19" customWidth="1"/>
    <col min="12802" max="12803" width="15.7109375" style="19" customWidth="1"/>
    <col min="12804" max="12804" width="3.7109375" style="19" customWidth="1"/>
    <col min="12805" max="12805" width="2.7109375" style="19" customWidth="1"/>
    <col min="12806" max="12806" width="10.7109375" style="19" customWidth="1"/>
    <col min="12807" max="12807" width="5.7109375" style="19" customWidth="1"/>
    <col min="12808" max="12809" width="15.7109375" style="19" customWidth="1"/>
    <col min="12810" max="12810" width="3.7109375" style="19" customWidth="1"/>
    <col min="12811" max="12811" width="2.7109375" style="19" customWidth="1"/>
    <col min="12812" max="12812" width="10.7109375" style="19" customWidth="1"/>
    <col min="12813" max="12813" width="7.7109375" style="19" customWidth="1"/>
    <col min="12814" max="12815" width="15.7109375" style="19" customWidth="1"/>
    <col min="12816" max="12816" width="3.7109375" style="19" customWidth="1"/>
    <col min="12817" max="12817" width="2.7109375" style="19" customWidth="1"/>
    <col min="12818" max="12818" width="10.7109375" style="19" customWidth="1"/>
    <col min="12819" max="12819" width="7.7109375" style="19" customWidth="1"/>
    <col min="12820" max="12821" width="15.7109375" style="19" customWidth="1"/>
    <col min="12822" max="12822" width="3.7109375" style="19" customWidth="1"/>
    <col min="12823" max="12823" width="2.7109375" style="19" customWidth="1"/>
    <col min="12824" max="12824" width="10.7109375" style="19" customWidth="1"/>
    <col min="12825" max="12825" width="7.7109375" style="19" customWidth="1"/>
    <col min="12826" max="12827" width="15.7109375" style="19" customWidth="1"/>
    <col min="12828" max="12828" width="3.7109375" style="19" customWidth="1"/>
    <col min="12829" max="12829" width="2.7109375" style="19" customWidth="1"/>
    <col min="12830" max="12830" width="10.7109375" style="19" customWidth="1"/>
    <col min="12831" max="12831" width="5.7109375" style="19" customWidth="1"/>
    <col min="12832" max="12833" width="15.7109375" style="19" customWidth="1"/>
    <col min="12834" max="12834" width="5.85546875" style="19" customWidth="1"/>
    <col min="12835" max="13051" width="11.42578125" style="19"/>
    <col min="13052" max="13053" width="15.7109375" style="19" customWidth="1"/>
    <col min="13054" max="13054" width="3.7109375" style="19" customWidth="1"/>
    <col min="13055" max="13055" width="2.7109375" style="19" customWidth="1"/>
    <col min="13056" max="13056" width="10.7109375" style="19" customWidth="1"/>
    <col min="13057" max="13057" width="5.7109375" style="19" customWidth="1"/>
    <col min="13058" max="13059" width="15.7109375" style="19" customWidth="1"/>
    <col min="13060" max="13060" width="3.7109375" style="19" customWidth="1"/>
    <col min="13061" max="13061" width="2.7109375" style="19" customWidth="1"/>
    <col min="13062" max="13062" width="10.7109375" style="19" customWidth="1"/>
    <col min="13063" max="13063" width="5.7109375" style="19" customWidth="1"/>
    <col min="13064" max="13065" width="15.7109375" style="19" customWidth="1"/>
    <col min="13066" max="13066" width="3.7109375" style="19" customWidth="1"/>
    <col min="13067" max="13067" width="2.7109375" style="19" customWidth="1"/>
    <col min="13068" max="13068" width="10.7109375" style="19" customWidth="1"/>
    <col min="13069" max="13069" width="7.7109375" style="19" customWidth="1"/>
    <col min="13070" max="13071" width="15.7109375" style="19" customWidth="1"/>
    <col min="13072" max="13072" width="3.7109375" style="19" customWidth="1"/>
    <col min="13073" max="13073" width="2.7109375" style="19" customWidth="1"/>
    <col min="13074" max="13074" width="10.7109375" style="19" customWidth="1"/>
    <col min="13075" max="13075" width="7.7109375" style="19" customWidth="1"/>
    <col min="13076" max="13077" width="15.7109375" style="19" customWidth="1"/>
    <col min="13078" max="13078" width="3.7109375" style="19" customWidth="1"/>
    <col min="13079" max="13079" width="2.7109375" style="19" customWidth="1"/>
    <col min="13080" max="13080" width="10.7109375" style="19" customWidth="1"/>
    <col min="13081" max="13081" width="7.7109375" style="19" customWidth="1"/>
    <col min="13082" max="13083" width="15.7109375" style="19" customWidth="1"/>
    <col min="13084" max="13084" width="3.7109375" style="19" customWidth="1"/>
    <col min="13085" max="13085" width="2.7109375" style="19" customWidth="1"/>
    <col min="13086" max="13086" width="10.7109375" style="19" customWidth="1"/>
    <col min="13087" max="13087" width="5.7109375" style="19" customWidth="1"/>
    <col min="13088" max="13089" width="15.7109375" style="19" customWidth="1"/>
    <col min="13090" max="13090" width="5.85546875" style="19" customWidth="1"/>
    <col min="13091" max="13307" width="11.42578125" style="19"/>
    <col min="13308" max="13309" width="15.7109375" style="19" customWidth="1"/>
    <col min="13310" max="13310" width="3.7109375" style="19" customWidth="1"/>
    <col min="13311" max="13311" width="2.7109375" style="19" customWidth="1"/>
    <col min="13312" max="13312" width="10.7109375" style="19" customWidth="1"/>
    <col min="13313" max="13313" width="5.7109375" style="19" customWidth="1"/>
    <col min="13314" max="13315" width="15.7109375" style="19" customWidth="1"/>
    <col min="13316" max="13316" width="3.7109375" style="19" customWidth="1"/>
    <col min="13317" max="13317" width="2.7109375" style="19" customWidth="1"/>
    <col min="13318" max="13318" width="10.7109375" style="19" customWidth="1"/>
    <col min="13319" max="13319" width="5.7109375" style="19" customWidth="1"/>
    <col min="13320" max="13321" width="15.7109375" style="19" customWidth="1"/>
    <col min="13322" max="13322" width="3.7109375" style="19" customWidth="1"/>
    <col min="13323" max="13323" width="2.7109375" style="19" customWidth="1"/>
    <col min="13324" max="13324" width="10.7109375" style="19" customWidth="1"/>
    <col min="13325" max="13325" width="7.7109375" style="19" customWidth="1"/>
    <col min="13326" max="13327" width="15.7109375" style="19" customWidth="1"/>
    <col min="13328" max="13328" width="3.7109375" style="19" customWidth="1"/>
    <col min="13329" max="13329" width="2.7109375" style="19" customWidth="1"/>
    <col min="13330" max="13330" width="10.7109375" style="19" customWidth="1"/>
    <col min="13331" max="13331" width="7.7109375" style="19" customWidth="1"/>
    <col min="13332" max="13333" width="15.7109375" style="19" customWidth="1"/>
    <col min="13334" max="13334" width="3.7109375" style="19" customWidth="1"/>
    <col min="13335" max="13335" width="2.7109375" style="19" customWidth="1"/>
    <col min="13336" max="13336" width="10.7109375" style="19" customWidth="1"/>
    <col min="13337" max="13337" width="7.7109375" style="19" customWidth="1"/>
    <col min="13338" max="13339" width="15.7109375" style="19" customWidth="1"/>
    <col min="13340" max="13340" width="3.7109375" style="19" customWidth="1"/>
    <col min="13341" max="13341" width="2.7109375" style="19" customWidth="1"/>
    <col min="13342" max="13342" width="10.7109375" style="19" customWidth="1"/>
    <col min="13343" max="13343" width="5.7109375" style="19" customWidth="1"/>
    <col min="13344" max="13345" width="15.7109375" style="19" customWidth="1"/>
    <col min="13346" max="13346" width="5.85546875" style="19" customWidth="1"/>
    <col min="13347" max="13563" width="11.42578125" style="19"/>
    <col min="13564" max="13565" width="15.7109375" style="19" customWidth="1"/>
    <col min="13566" max="13566" width="3.7109375" style="19" customWidth="1"/>
    <col min="13567" max="13567" width="2.7109375" style="19" customWidth="1"/>
    <col min="13568" max="13568" width="10.7109375" style="19" customWidth="1"/>
    <col min="13569" max="13569" width="5.7109375" style="19" customWidth="1"/>
    <col min="13570" max="13571" width="15.7109375" style="19" customWidth="1"/>
    <col min="13572" max="13572" width="3.7109375" style="19" customWidth="1"/>
    <col min="13573" max="13573" width="2.7109375" style="19" customWidth="1"/>
    <col min="13574" max="13574" width="10.7109375" style="19" customWidth="1"/>
    <col min="13575" max="13575" width="5.7109375" style="19" customWidth="1"/>
    <col min="13576" max="13577" width="15.7109375" style="19" customWidth="1"/>
    <col min="13578" max="13578" width="3.7109375" style="19" customWidth="1"/>
    <col min="13579" max="13579" width="2.7109375" style="19" customWidth="1"/>
    <col min="13580" max="13580" width="10.7109375" style="19" customWidth="1"/>
    <col min="13581" max="13581" width="7.7109375" style="19" customWidth="1"/>
    <col min="13582" max="13583" width="15.7109375" style="19" customWidth="1"/>
    <col min="13584" max="13584" width="3.7109375" style="19" customWidth="1"/>
    <col min="13585" max="13585" width="2.7109375" style="19" customWidth="1"/>
    <col min="13586" max="13586" width="10.7109375" style="19" customWidth="1"/>
    <col min="13587" max="13587" width="7.7109375" style="19" customWidth="1"/>
    <col min="13588" max="13589" width="15.7109375" style="19" customWidth="1"/>
    <col min="13590" max="13590" width="3.7109375" style="19" customWidth="1"/>
    <col min="13591" max="13591" width="2.7109375" style="19" customWidth="1"/>
    <col min="13592" max="13592" width="10.7109375" style="19" customWidth="1"/>
    <col min="13593" max="13593" width="7.7109375" style="19" customWidth="1"/>
    <col min="13594" max="13595" width="15.7109375" style="19" customWidth="1"/>
    <col min="13596" max="13596" width="3.7109375" style="19" customWidth="1"/>
    <col min="13597" max="13597" width="2.7109375" style="19" customWidth="1"/>
    <col min="13598" max="13598" width="10.7109375" style="19" customWidth="1"/>
    <col min="13599" max="13599" width="5.7109375" style="19" customWidth="1"/>
    <col min="13600" max="13601" width="15.7109375" style="19" customWidth="1"/>
    <col min="13602" max="13602" width="5.85546875" style="19" customWidth="1"/>
    <col min="13603" max="13819" width="11.42578125" style="19"/>
    <col min="13820" max="13821" width="15.7109375" style="19" customWidth="1"/>
    <col min="13822" max="13822" width="3.7109375" style="19" customWidth="1"/>
    <col min="13823" max="13823" width="2.7109375" style="19" customWidth="1"/>
    <col min="13824" max="13824" width="10.7109375" style="19" customWidth="1"/>
    <col min="13825" max="13825" width="5.7109375" style="19" customWidth="1"/>
    <col min="13826" max="13827" width="15.7109375" style="19" customWidth="1"/>
    <col min="13828" max="13828" width="3.7109375" style="19" customWidth="1"/>
    <col min="13829" max="13829" width="2.7109375" style="19" customWidth="1"/>
    <col min="13830" max="13830" width="10.7109375" style="19" customWidth="1"/>
    <col min="13831" max="13831" width="5.7109375" style="19" customWidth="1"/>
    <col min="13832" max="13833" width="15.7109375" style="19" customWidth="1"/>
    <col min="13834" max="13834" width="3.7109375" style="19" customWidth="1"/>
    <col min="13835" max="13835" width="2.7109375" style="19" customWidth="1"/>
    <col min="13836" max="13836" width="10.7109375" style="19" customWidth="1"/>
    <col min="13837" max="13837" width="7.7109375" style="19" customWidth="1"/>
    <col min="13838" max="13839" width="15.7109375" style="19" customWidth="1"/>
    <col min="13840" max="13840" width="3.7109375" style="19" customWidth="1"/>
    <col min="13841" max="13841" width="2.7109375" style="19" customWidth="1"/>
    <col min="13842" max="13842" width="10.7109375" style="19" customWidth="1"/>
    <col min="13843" max="13843" width="7.7109375" style="19" customWidth="1"/>
    <col min="13844" max="13845" width="15.7109375" style="19" customWidth="1"/>
    <col min="13846" max="13846" width="3.7109375" style="19" customWidth="1"/>
    <col min="13847" max="13847" width="2.7109375" style="19" customWidth="1"/>
    <col min="13848" max="13848" width="10.7109375" style="19" customWidth="1"/>
    <col min="13849" max="13849" width="7.7109375" style="19" customWidth="1"/>
    <col min="13850" max="13851" width="15.7109375" style="19" customWidth="1"/>
    <col min="13852" max="13852" width="3.7109375" style="19" customWidth="1"/>
    <col min="13853" max="13853" width="2.7109375" style="19" customWidth="1"/>
    <col min="13854" max="13854" width="10.7109375" style="19" customWidth="1"/>
    <col min="13855" max="13855" width="5.7109375" style="19" customWidth="1"/>
    <col min="13856" max="13857" width="15.7109375" style="19" customWidth="1"/>
    <col min="13858" max="13858" width="5.85546875" style="19" customWidth="1"/>
    <col min="13859" max="14075" width="11.42578125" style="19"/>
    <col min="14076" max="14077" width="15.7109375" style="19" customWidth="1"/>
    <col min="14078" max="14078" width="3.7109375" style="19" customWidth="1"/>
    <col min="14079" max="14079" width="2.7109375" style="19" customWidth="1"/>
    <col min="14080" max="14080" width="10.7109375" style="19" customWidth="1"/>
    <col min="14081" max="14081" width="5.7109375" style="19" customWidth="1"/>
    <col min="14082" max="14083" width="15.7109375" style="19" customWidth="1"/>
    <col min="14084" max="14084" width="3.7109375" style="19" customWidth="1"/>
    <col min="14085" max="14085" width="2.7109375" style="19" customWidth="1"/>
    <col min="14086" max="14086" width="10.7109375" style="19" customWidth="1"/>
    <col min="14087" max="14087" width="5.7109375" style="19" customWidth="1"/>
    <col min="14088" max="14089" width="15.7109375" style="19" customWidth="1"/>
    <col min="14090" max="14090" width="3.7109375" style="19" customWidth="1"/>
    <col min="14091" max="14091" width="2.7109375" style="19" customWidth="1"/>
    <col min="14092" max="14092" width="10.7109375" style="19" customWidth="1"/>
    <col min="14093" max="14093" width="7.7109375" style="19" customWidth="1"/>
    <col min="14094" max="14095" width="15.7109375" style="19" customWidth="1"/>
    <col min="14096" max="14096" width="3.7109375" style="19" customWidth="1"/>
    <col min="14097" max="14097" width="2.7109375" style="19" customWidth="1"/>
    <col min="14098" max="14098" width="10.7109375" style="19" customWidth="1"/>
    <col min="14099" max="14099" width="7.7109375" style="19" customWidth="1"/>
    <col min="14100" max="14101" width="15.7109375" style="19" customWidth="1"/>
    <col min="14102" max="14102" width="3.7109375" style="19" customWidth="1"/>
    <col min="14103" max="14103" width="2.7109375" style="19" customWidth="1"/>
    <col min="14104" max="14104" width="10.7109375" style="19" customWidth="1"/>
    <col min="14105" max="14105" width="7.7109375" style="19" customWidth="1"/>
    <col min="14106" max="14107" width="15.7109375" style="19" customWidth="1"/>
    <col min="14108" max="14108" width="3.7109375" style="19" customWidth="1"/>
    <col min="14109" max="14109" width="2.7109375" style="19" customWidth="1"/>
    <col min="14110" max="14110" width="10.7109375" style="19" customWidth="1"/>
    <col min="14111" max="14111" width="5.7109375" style="19" customWidth="1"/>
    <col min="14112" max="14113" width="15.7109375" style="19" customWidth="1"/>
    <col min="14114" max="14114" width="5.85546875" style="19" customWidth="1"/>
    <col min="14115" max="14331" width="11.42578125" style="19"/>
    <col min="14332" max="14333" width="15.7109375" style="19" customWidth="1"/>
    <col min="14334" max="14334" width="3.7109375" style="19" customWidth="1"/>
    <col min="14335" max="14335" width="2.7109375" style="19" customWidth="1"/>
    <col min="14336" max="14336" width="10.7109375" style="19" customWidth="1"/>
    <col min="14337" max="14337" width="5.7109375" style="19" customWidth="1"/>
    <col min="14338" max="14339" width="15.7109375" style="19" customWidth="1"/>
    <col min="14340" max="14340" width="3.7109375" style="19" customWidth="1"/>
    <col min="14341" max="14341" width="2.7109375" style="19" customWidth="1"/>
    <col min="14342" max="14342" width="10.7109375" style="19" customWidth="1"/>
    <col min="14343" max="14343" width="5.7109375" style="19" customWidth="1"/>
    <col min="14344" max="14345" width="15.7109375" style="19" customWidth="1"/>
    <col min="14346" max="14346" width="3.7109375" style="19" customWidth="1"/>
    <col min="14347" max="14347" width="2.7109375" style="19" customWidth="1"/>
    <col min="14348" max="14348" width="10.7109375" style="19" customWidth="1"/>
    <col min="14349" max="14349" width="7.7109375" style="19" customWidth="1"/>
    <col min="14350" max="14351" width="15.7109375" style="19" customWidth="1"/>
    <col min="14352" max="14352" width="3.7109375" style="19" customWidth="1"/>
    <col min="14353" max="14353" width="2.7109375" style="19" customWidth="1"/>
    <col min="14354" max="14354" width="10.7109375" style="19" customWidth="1"/>
    <col min="14355" max="14355" width="7.7109375" style="19" customWidth="1"/>
    <col min="14356" max="14357" width="15.7109375" style="19" customWidth="1"/>
    <col min="14358" max="14358" width="3.7109375" style="19" customWidth="1"/>
    <col min="14359" max="14359" width="2.7109375" style="19" customWidth="1"/>
    <col min="14360" max="14360" width="10.7109375" style="19" customWidth="1"/>
    <col min="14361" max="14361" width="7.7109375" style="19" customWidth="1"/>
    <col min="14362" max="14363" width="15.7109375" style="19" customWidth="1"/>
    <col min="14364" max="14364" width="3.7109375" style="19" customWidth="1"/>
    <col min="14365" max="14365" width="2.7109375" style="19" customWidth="1"/>
    <col min="14366" max="14366" width="10.7109375" style="19" customWidth="1"/>
    <col min="14367" max="14367" width="5.7109375" style="19" customWidth="1"/>
    <col min="14368" max="14369" width="15.7109375" style="19" customWidth="1"/>
    <col min="14370" max="14370" width="5.85546875" style="19" customWidth="1"/>
    <col min="14371" max="14587" width="11.42578125" style="19"/>
    <col min="14588" max="14589" width="15.7109375" style="19" customWidth="1"/>
    <col min="14590" max="14590" width="3.7109375" style="19" customWidth="1"/>
    <col min="14591" max="14591" width="2.7109375" style="19" customWidth="1"/>
    <col min="14592" max="14592" width="10.7109375" style="19" customWidth="1"/>
    <col min="14593" max="14593" width="5.7109375" style="19" customWidth="1"/>
    <col min="14594" max="14595" width="15.7109375" style="19" customWidth="1"/>
    <col min="14596" max="14596" width="3.7109375" style="19" customWidth="1"/>
    <col min="14597" max="14597" width="2.7109375" style="19" customWidth="1"/>
    <col min="14598" max="14598" width="10.7109375" style="19" customWidth="1"/>
    <col min="14599" max="14599" width="5.7109375" style="19" customWidth="1"/>
    <col min="14600" max="14601" width="15.7109375" style="19" customWidth="1"/>
    <col min="14602" max="14602" width="3.7109375" style="19" customWidth="1"/>
    <col min="14603" max="14603" width="2.7109375" style="19" customWidth="1"/>
    <col min="14604" max="14604" width="10.7109375" style="19" customWidth="1"/>
    <col min="14605" max="14605" width="7.7109375" style="19" customWidth="1"/>
    <col min="14606" max="14607" width="15.7109375" style="19" customWidth="1"/>
    <col min="14608" max="14608" width="3.7109375" style="19" customWidth="1"/>
    <col min="14609" max="14609" width="2.7109375" style="19" customWidth="1"/>
    <col min="14610" max="14610" width="10.7109375" style="19" customWidth="1"/>
    <col min="14611" max="14611" width="7.7109375" style="19" customWidth="1"/>
    <col min="14612" max="14613" width="15.7109375" style="19" customWidth="1"/>
    <col min="14614" max="14614" width="3.7109375" style="19" customWidth="1"/>
    <col min="14615" max="14615" width="2.7109375" style="19" customWidth="1"/>
    <col min="14616" max="14616" width="10.7109375" style="19" customWidth="1"/>
    <col min="14617" max="14617" width="7.7109375" style="19" customWidth="1"/>
    <col min="14618" max="14619" width="15.7109375" style="19" customWidth="1"/>
    <col min="14620" max="14620" width="3.7109375" style="19" customWidth="1"/>
    <col min="14621" max="14621" width="2.7109375" style="19" customWidth="1"/>
    <col min="14622" max="14622" width="10.7109375" style="19" customWidth="1"/>
    <col min="14623" max="14623" width="5.7109375" style="19" customWidth="1"/>
    <col min="14624" max="14625" width="15.7109375" style="19" customWidth="1"/>
    <col min="14626" max="14626" width="5.85546875" style="19" customWidth="1"/>
    <col min="14627" max="14843" width="11.42578125" style="19"/>
    <col min="14844" max="14845" width="15.7109375" style="19" customWidth="1"/>
    <col min="14846" max="14846" width="3.7109375" style="19" customWidth="1"/>
    <col min="14847" max="14847" width="2.7109375" style="19" customWidth="1"/>
    <col min="14848" max="14848" width="10.7109375" style="19" customWidth="1"/>
    <col min="14849" max="14849" width="5.7109375" style="19" customWidth="1"/>
    <col min="14850" max="14851" width="15.7109375" style="19" customWidth="1"/>
    <col min="14852" max="14852" width="3.7109375" style="19" customWidth="1"/>
    <col min="14853" max="14853" width="2.7109375" style="19" customWidth="1"/>
    <col min="14854" max="14854" width="10.7109375" style="19" customWidth="1"/>
    <col min="14855" max="14855" width="5.7109375" style="19" customWidth="1"/>
    <col min="14856" max="14857" width="15.7109375" style="19" customWidth="1"/>
    <col min="14858" max="14858" width="3.7109375" style="19" customWidth="1"/>
    <col min="14859" max="14859" width="2.7109375" style="19" customWidth="1"/>
    <col min="14860" max="14860" width="10.7109375" style="19" customWidth="1"/>
    <col min="14861" max="14861" width="7.7109375" style="19" customWidth="1"/>
    <col min="14862" max="14863" width="15.7109375" style="19" customWidth="1"/>
    <col min="14864" max="14864" width="3.7109375" style="19" customWidth="1"/>
    <col min="14865" max="14865" width="2.7109375" style="19" customWidth="1"/>
    <col min="14866" max="14866" width="10.7109375" style="19" customWidth="1"/>
    <col min="14867" max="14867" width="7.7109375" style="19" customWidth="1"/>
    <col min="14868" max="14869" width="15.7109375" style="19" customWidth="1"/>
    <col min="14870" max="14870" width="3.7109375" style="19" customWidth="1"/>
    <col min="14871" max="14871" width="2.7109375" style="19" customWidth="1"/>
    <col min="14872" max="14872" width="10.7109375" style="19" customWidth="1"/>
    <col min="14873" max="14873" width="7.7109375" style="19" customWidth="1"/>
    <col min="14874" max="14875" width="15.7109375" style="19" customWidth="1"/>
    <col min="14876" max="14876" width="3.7109375" style="19" customWidth="1"/>
    <col min="14877" max="14877" width="2.7109375" style="19" customWidth="1"/>
    <col min="14878" max="14878" width="10.7109375" style="19" customWidth="1"/>
    <col min="14879" max="14879" width="5.7109375" style="19" customWidth="1"/>
    <col min="14880" max="14881" width="15.7109375" style="19" customWidth="1"/>
    <col min="14882" max="14882" width="5.85546875" style="19" customWidth="1"/>
    <col min="14883" max="15099" width="11.42578125" style="19"/>
    <col min="15100" max="15101" width="15.7109375" style="19" customWidth="1"/>
    <col min="15102" max="15102" width="3.7109375" style="19" customWidth="1"/>
    <col min="15103" max="15103" width="2.7109375" style="19" customWidth="1"/>
    <col min="15104" max="15104" width="10.7109375" style="19" customWidth="1"/>
    <col min="15105" max="15105" width="5.7109375" style="19" customWidth="1"/>
    <col min="15106" max="15107" width="15.7109375" style="19" customWidth="1"/>
    <col min="15108" max="15108" width="3.7109375" style="19" customWidth="1"/>
    <col min="15109" max="15109" width="2.7109375" style="19" customWidth="1"/>
    <col min="15110" max="15110" width="10.7109375" style="19" customWidth="1"/>
    <col min="15111" max="15111" width="5.7109375" style="19" customWidth="1"/>
    <col min="15112" max="15113" width="15.7109375" style="19" customWidth="1"/>
    <col min="15114" max="15114" width="3.7109375" style="19" customWidth="1"/>
    <col min="15115" max="15115" width="2.7109375" style="19" customWidth="1"/>
    <col min="15116" max="15116" width="10.7109375" style="19" customWidth="1"/>
    <col min="15117" max="15117" width="7.7109375" style="19" customWidth="1"/>
    <col min="15118" max="15119" width="15.7109375" style="19" customWidth="1"/>
    <col min="15120" max="15120" width="3.7109375" style="19" customWidth="1"/>
    <col min="15121" max="15121" width="2.7109375" style="19" customWidth="1"/>
    <col min="15122" max="15122" width="10.7109375" style="19" customWidth="1"/>
    <col min="15123" max="15123" width="7.7109375" style="19" customWidth="1"/>
    <col min="15124" max="15125" width="15.7109375" style="19" customWidth="1"/>
    <col min="15126" max="15126" width="3.7109375" style="19" customWidth="1"/>
    <col min="15127" max="15127" width="2.7109375" style="19" customWidth="1"/>
    <col min="15128" max="15128" width="10.7109375" style="19" customWidth="1"/>
    <col min="15129" max="15129" width="7.7109375" style="19" customWidth="1"/>
    <col min="15130" max="15131" width="15.7109375" style="19" customWidth="1"/>
    <col min="15132" max="15132" width="3.7109375" style="19" customWidth="1"/>
    <col min="15133" max="15133" width="2.7109375" style="19" customWidth="1"/>
    <col min="15134" max="15134" width="10.7109375" style="19" customWidth="1"/>
    <col min="15135" max="15135" width="5.7109375" style="19" customWidth="1"/>
    <col min="15136" max="15137" width="15.7109375" style="19" customWidth="1"/>
    <col min="15138" max="15138" width="5.85546875" style="19" customWidth="1"/>
    <col min="15139" max="15355" width="11.42578125" style="19"/>
    <col min="15356" max="15357" width="15.7109375" style="19" customWidth="1"/>
    <col min="15358" max="15358" width="3.7109375" style="19" customWidth="1"/>
    <col min="15359" max="15359" width="2.7109375" style="19" customWidth="1"/>
    <col min="15360" max="15360" width="10.7109375" style="19" customWidth="1"/>
    <col min="15361" max="15361" width="5.7109375" style="19" customWidth="1"/>
    <col min="15362" max="15363" width="15.7109375" style="19" customWidth="1"/>
    <col min="15364" max="15364" width="3.7109375" style="19" customWidth="1"/>
    <col min="15365" max="15365" width="2.7109375" style="19" customWidth="1"/>
    <col min="15366" max="15366" width="10.7109375" style="19" customWidth="1"/>
    <col min="15367" max="15367" width="5.7109375" style="19" customWidth="1"/>
    <col min="15368" max="15369" width="15.7109375" style="19" customWidth="1"/>
    <col min="15370" max="15370" width="3.7109375" style="19" customWidth="1"/>
    <col min="15371" max="15371" width="2.7109375" style="19" customWidth="1"/>
    <col min="15372" max="15372" width="10.7109375" style="19" customWidth="1"/>
    <col min="15373" max="15373" width="7.7109375" style="19" customWidth="1"/>
    <col min="15374" max="15375" width="15.7109375" style="19" customWidth="1"/>
    <col min="15376" max="15376" width="3.7109375" style="19" customWidth="1"/>
    <col min="15377" max="15377" width="2.7109375" style="19" customWidth="1"/>
    <col min="15378" max="15378" width="10.7109375" style="19" customWidth="1"/>
    <col min="15379" max="15379" width="7.7109375" style="19" customWidth="1"/>
    <col min="15380" max="15381" width="15.7109375" style="19" customWidth="1"/>
    <col min="15382" max="15382" width="3.7109375" style="19" customWidth="1"/>
    <col min="15383" max="15383" width="2.7109375" style="19" customWidth="1"/>
    <col min="15384" max="15384" width="10.7109375" style="19" customWidth="1"/>
    <col min="15385" max="15385" width="7.7109375" style="19" customWidth="1"/>
    <col min="15386" max="15387" width="15.7109375" style="19" customWidth="1"/>
    <col min="15388" max="15388" width="3.7109375" style="19" customWidth="1"/>
    <col min="15389" max="15389" width="2.7109375" style="19" customWidth="1"/>
    <col min="15390" max="15390" width="10.7109375" style="19" customWidth="1"/>
    <col min="15391" max="15391" width="5.7109375" style="19" customWidth="1"/>
    <col min="15392" max="15393" width="15.7109375" style="19" customWidth="1"/>
    <col min="15394" max="15394" width="5.85546875" style="19" customWidth="1"/>
    <col min="15395" max="15611" width="11.42578125" style="19"/>
    <col min="15612" max="15613" width="15.7109375" style="19" customWidth="1"/>
    <col min="15614" max="15614" width="3.7109375" style="19" customWidth="1"/>
    <col min="15615" max="15615" width="2.7109375" style="19" customWidth="1"/>
    <col min="15616" max="15616" width="10.7109375" style="19" customWidth="1"/>
    <col min="15617" max="15617" width="5.7109375" style="19" customWidth="1"/>
    <col min="15618" max="15619" width="15.7109375" style="19" customWidth="1"/>
    <col min="15620" max="15620" width="3.7109375" style="19" customWidth="1"/>
    <col min="15621" max="15621" width="2.7109375" style="19" customWidth="1"/>
    <col min="15622" max="15622" width="10.7109375" style="19" customWidth="1"/>
    <col min="15623" max="15623" width="5.7109375" style="19" customWidth="1"/>
    <col min="15624" max="15625" width="15.7109375" style="19" customWidth="1"/>
    <col min="15626" max="15626" width="3.7109375" style="19" customWidth="1"/>
    <col min="15627" max="15627" width="2.7109375" style="19" customWidth="1"/>
    <col min="15628" max="15628" width="10.7109375" style="19" customWidth="1"/>
    <col min="15629" max="15629" width="7.7109375" style="19" customWidth="1"/>
    <col min="15630" max="15631" width="15.7109375" style="19" customWidth="1"/>
    <col min="15632" max="15632" width="3.7109375" style="19" customWidth="1"/>
    <col min="15633" max="15633" width="2.7109375" style="19" customWidth="1"/>
    <col min="15634" max="15634" width="10.7109375" style="19" customWidth="1"/>
    <col min="15635" max="15635" width="7.7109375" style="19" customWidth="1"/>
    <col min="15636" max="15637" width="15.7109375" style="19" customWidth="1"/>
    <col min="15638" max="15638" width="3.7109375" style="19" customWidth="1"/>
    <col min="15639" max="15639" width="2.7109375" style="19" customWidth="1"/>
    <col min="15640" max="15640" width="10.7109375" style="19" customWidth="1"/>
    <col min="15641" max="15641" width="7.7109375" style="19" customWidth="1"/>
    <col min="15642" max="15643" width="15.7109375" style="19" customWidth="1"/>
    <col min="15644" max="15644" width="3.7109375" style="19" customWidth="1"/>
    <col min="15645" max="15645" width="2.7109375" style="19" customWidth="1"/>
    <col min="15646" max="15646" width="10.7109375" style="19" customWidth="1"/>
    <col min="15647" max="15647" width="5.7109375" style="19" customWidth="1"/>
    <col min="15648" max="15649" width="15.7109375" style="19" customWidth="1"/>
    <col min="15650" max="15650" width="5.85546875" style="19" customWidth="1"/>
    <col min="15651" max="15867" width="11.42578125" style="19"/>
    <col min="15868" max="15869" width="15.7109375" style="19" customWidth="1"/>
    <col min="15870" max="15870" width="3.7109375" style="19" customWidth="1"/>
    <col min="15871" max="15871" width="2.7109375" style="19" customWidth="1"/>
    <col min="15872" max="15872" width="10.7109375" style="19" customWidth="1"/>
    <col min="15873" max="15873" width="5.7109375" style="19" customWidth="1"/>
    <col min="15874" max="15875" width="15.7109375" style="19" customWidth="1"/>
    <col min="15876" max="15876" width="3.7109375" style="19" customWidth="1"/>
    <col min="15877" max="15877" width="2.7109375" style="19" customWidth="1"/>
    <col min="15878" max="15878" width="10.7109375" style="19" customWidth="1"/>
    <col min="15879" max="15879" width="5.7109375" style="19" customWidth="1"/>
    <col min="15880" max="15881" width="15.7109375" style="19" customWidth="1"/>
    <col min="15882" max="15882" width="3.7109375" style="19" customWidth="1"/>
    <col min="15883" max="15883" width="2.7109375" style="19" customWidth="1"/>
    <col min="15884" max="15884" width="10.7109375" style="19" customWidth="1"/>
    <col min="15885" max="15885" width="7.7109375" style="19" customWidth="1"/>
    <col min="15886" max="15887" width="15.7109375" style="19" customWidth="1"/>
    <col min="15888" max="15888" width="3.7109375" style="19" customWidth="1"/>
    <col min="15889" max="15889" width="2.7109375" style="19" customWidth="1"/>
    <col min="15890" max="15890" width="10.7109375" style="19" customWidth="1"/>
    <col min="15891" max="15891" width="7.7109375" style="19" customWidth="1"/>
    <col min="15892" max="15893" width="15.7109375" style="19" customWidth="1"/>
    <col min="15894" max="15894" width="3.7109375" style="19" customWidth="1"/>
    <col min="15895" max="15895" width="2.7109375" style="19" customWidth="1"/>
    <col min="15896" max="15896" width="10.7109375" style="19" customWidth="1"/>
    <col min="15897" max="15897" width="7.7109375" style="19" customWidth="1"/>
    <col min="15898" max="15899" width="15.7109375" style="19" customWidth="1"/>
    <col min="15900" max="15900" width="3.7109375" style="19" customWidth="1"/>
    <col min="15901" max="15901" width="2.7109375" style="19" customWidth="1"/>
    <col min="15902" max="15902" width="10.7109375" style="19" customWidth="1"/>
    <col min="15903" max="15903" width="5.7109375" style="19" customWidth="1"/>
    <col min="15904" max="15905" width="15.7109375" style="19" customWidth="1"/>
    <col min="15906" max="15906" width="5.85546875" style="19" customWidth="1"/>
    <col min="15907" max="16123" width="11.42578125" style="19"/>
    <col min="16124" max="16125" width="15.7109375" style="19" customWidth="1"/>
    <col min="16126" max="16126" width="3.7109375" style="19" customWidth="1"/>
    <col min="16127" max="16127" width="2.7109375" style="19" customWidth="1"/>
    <col min="16128" max="16128" width="10.7109375" style="19" customWidth="1"/>
    <col min="16129" max="16129" width="5.7109375" style="19" customWidth="1"/>
    <col min="16130" max="16131" width="15.7109375" style="19" customWidth="1"/>
    <col min="16132" max="16132" width="3.7109375" style="19" customWidth="1"/>
    <col min="16133" max="16133" width="2.7109375" style="19" customWidth="1"/>
    <col min="16134" max="16134" width="10.7109375" style="19" customWidth="1"/>
    <col min="16135" max="16135" width="5.7109375" style="19" customWidth="1"/>
    <col min="16136" max="16137" width="15.7109375" style="19" customWidth="1"/>
    <col min="16138" max="16138" width="3.7109375" style="19" customWidth="1"/>
    <col min="16139" max="16139" width="2.7109375" style="19" customWidth="1"/>
    <col min="16140" max="16140" width="10.7109375" style="19" customWidth="1"/>
    <col min="16141" max="16141" width="7.7109375" style="19" customWidth="1"/>
    <col min="16142" max="16143" width="15.7109375" style="19" customWidth="1"/>
    <col min="16144" max="16144" width="3.7109375" style="19" customWidth="1"/>
    <col min="16145" max="16145" width="2.7109375" style="19" customWidth="1"/>
    <col min="16146" max="16146" width="10.7109375" style="19" customWidth="1"/>
    <col min="16147" max="16147" width="7.7109375" style="19" customWidth="1"/>
    <col min="16148" max="16149" width="15.7109375" style="19" customWidth="1"/>
    <col min="16150" max="16150" width="3.7109375" style="19" customWidth="1"/>
    <col min="16151" max="16151" width="2.7109375" style="19" customWidth="1"/>
    <col min="16152" max="16152" width="10.7109375" style="19" customWidth="1"/>
    <col min="16153" max="16153" width="7.7109375" style="19" customWidth="1"/>
    <col min="16154" max="16155" width="15.7109375" style="19" customWidth="1"/>
    <col min="16156" max="16156" width="3.7109375" style="19" customWidth="1"/>
    <col min="16157" max="16157" width="2.7109375" style="19" customWidth="1"/>
    <col min="16158" max="16158" width="10.7109375" style="19" customWidth="1"/>
    <col min="16159" max="16159" width="5.7109375" style="19" customWidth="1"/>
    <col min="16160" max="16161" width="15.7109375" style="19" customWidth="1"/>
    <col min="16162" max="16162" width="5.85546875" style="19" customWidth="1"/>
    <col min="16163" max="16384" width="11.42578125" style="19"/>
  </cols>
  <sheetData>
    <row r="1" spans="1:40" ht="20.25">
      <c r="A1" s="119" t="s">
        <v>2</v>
      </c>
      <c r="B1" s="121" t="s">
        <v>182</v>
      </c>
      <c r="C1" s="121"/>
      <c r="D1" s="9"/>
      <c r="E1" s="10"/>
      <c r="F1" s="10"/>
      <c r="G1" s="11"/>
      <c r="H1" s="121" t="s">
        <v>182</v>
      </c>
      <c r="I1" s="121"/>
      <c r="J1" s="12"/>
      <c r="K1" s="13"/>
      <c r="L1" s="10"/>
      <c r="M1" s="10"/>
      <c r="N1" s="121" t="s">
        <v>182</v>
      </c>
      <c r="O1" s="121"/>
      <c r="P1" s="14"/>
      <c r="Q1" s="10"/>
      <c r="R1" s="10"/>
      <c r="S1" s="11"/>
      <c r="T1" s="121" t="s">
        <v>182</v>
      </c>
      <c r="U1" s="121"/>
      <c r="V1" s="72"/>
      <c r="W1" s="15"/>
      <c r="X1" s="10"/>
      <c r="Y1" s="11"/>
      <c r="Z1" s="121" t="s">
        <v>182</v>
      </c>
      <c r="AA1" s="121"/>
      <c r="AB1" s="14"/>
      <c r="AC1" s="15"/>
      <c r="AD1" s="15"/>
      <c r="AE1" s="11"/>
      <c r="AF1" s="121" t="s">
        <v>182</v>
      </c>
      <c r="AG1" s="121"/>
      <c r="AH1" s="122"/>
      <c r="AI1" s="122"/>
      <c r="AJ1" s="16"/>
      <c r="AK1" s="17"/>
      <c r="AL1" s="123" t="s">
        <v>29</v>
      </c>
      <c r="AM1" s="124"/>
      <c r="AN1" s="18"/>
    </row>
    <row r="2" spans="1:40" ht="18.75" customHeight="1">
      <c r="A2" s="120"/>
      <c r="B2" s="126" t="s">
        <v>93</v>
      </c>
      <c r="C2" s="127"/>
      <c r="H2" s="128" t="s">
        <v>94</v>
      </c>
      <c r="I2" s="127"/>
      <c r="N2" s="129" t="s">
        <v>95</v>
      </c>
      <c r="O2" s="127"/>
      <c r="T2" s="129" t="s">
        <v>193</v>
      </c>
      <c r="U2" s="127"/>
      <c r="X2" s="19"/>
      <c r="Z2" s="128" t="s">
        <v>96</v>
      </c>
      <c r="AA2" s="127"/>
      <c r="AD2" s="73"/>
      <c r="AF2" s="129" t="s">
        <v>97</v>
      </c>
      <c r="AG2" s="127"/>
      <c r="AH2" s="23"/>
      <c r="AJ2" s="24"/>
      <c r="AK2" s="25"/>
      <c r="AL2" s="124"/>
      <c r="AM2" s="124"/>
      <c r="AN2" s="18"/>
    </row>
    <row r="3" spans="1:40" ht="18.75" thickBot="1">
      <c r="N3" s="130" t="s">
        <v>3</v>
      </c>
      <c r="O3" s="130"/>
      <c r="T3" s="49" t="s">
        <v>194</v>
      </c>
      <c r="X3" s="19"/>
      <c r="AH3" s="27"/>
      <c r="AI3" s="27"/>
      <c r="AJ3" s="27"/>
      <c r="AK3" s="28"/>
      <c r="AL3" s="125"/>
      <c r="AM3" s="125"/>
      <c r="AN3" s="18"/>
    </row>
    <row r="4" spans="1:40" ht="33" customHeight="1" thickTop="1" thickBot="1">
      <c r="A4" s="21"/>
      <c r="B4" s="101" t="str">
        <f>VLOOKUP(D4,'Inscrits Garçons'!$J$38:$P$53,5,0)</f>
        <v>CRAN Lino</v>
      </c>
      <c r="C4" s="104"/>
      <c r="D4" s="20">
        <v>1</v>
      </c>
      <c r="F4" s="71">
        <v>3</v>
      </c>
      <c r="H4" s="101" t="str">
        <f>IF(ISBLANK(F4),"0",IF(F4&gt;F6,B4,B6))</f>
        <v>CRAN Lino</v>
      </c>
      <c r="I4" s="104"/>
      <c r="L4" s="71">
        <v>3</v>
      </c>
      <c r="N4" s="130"/>
      <c r="O4" s="130"/>
      <c r="Q4" s="29"/>
      <c r="T4" s="107" t="str">
        <f>IF(ISBLANK(L4),"0",IF(L4&gt;L6,H4,H6))</f>
        <v>CRAN Lino</v>
      </c>
      <c r="U4" s="108"/>
      <c r="X4" s="71">
        <v>1</v>
      </c>
      <c r="Z4" s="107" t="str">
        <f>IF(ISBLANK(X4),"0",IF(X4&gt;X6,T4,T6))</f>
        <v>BONENFANT Nathan</v>
      </c>
      <c r="AA4" s="108"/>
      <c r="AD4" s="71">
        <v>2</v>
      </c>
      <c r="AE4" s="30"/>
      <c r="AF4" s="101" t="str">
        <f>IF(ISBLANK(AD4),"0",IF(AD4&gt;AD6,Z4,Z6))</f>
        <v>BONENFANT Nathan</v>
      </c>
      <c r="AG4" s="104"/>
      <c r="AH4" s="27"/>
      <c r="AI4" s="27"/>
      <c r="AJ4" s="71">
        <v>3</v>
      </c>
      <c r="AK4" s="28"/>
      <c r="AL4" s="101" t="str">
        <f>IF(ISBLANK(AJ4),"0",IF(AJ4&gt;AJ6,AF4,AF6))</f>
        <v>BONENFANT Nathan</v>
      </c>
      <c r="AM4" s="104"/>
      <c r="AN4" s="18" t="s">
        <v>4</v>
      </c>
    </row>
    <row r="5" spans="1:40" ht="19.5" thickTop="1" thickBot="1">
      <c r="A5" s="31" t="s">
        <v>5</v>
      </c>
      <c r="B5" s="115" t="str">
        <f>VLOOKUP(D4,'Inscrits Garçons'!$J$38:$Q$53,8,0)</f>
        <v>16,8-(SAVENAY)</v>
      </c>
      <c r="C5" s="116"/>
      <c r="D5" s="32"/>
      <c r="E5" s="33"/>
      <c r="F5" s="33"/>
      <c r="G5" s="34" t="s">
        <v>6</v>
      </c>
      <c r="H5" s="35"/>
      <c r="I5" s="36"/>
      <c r="K5" s="37"/>
      <c r="L5" s="33"/>
      <c r="S5" s="21" t="s">
        <v>16</v>
      </c>
      <c r="T5" s="38"/>
      <c r="U5" s="39"/>
      <c r="W5" s="33"/>
      <c r="X5" s="33"/>
      <c r="Y5" s="21" t="s">
        <v>8</v>
      </c>
      <c r="Z5" s="38"/>
      <c r="AA5" s="39"/>
      <c r="AD5" s="33"/>
      <c r="AE5" s="21" t="s">
        <v>5</v>
      </c>
      <c r="AF5" s="40"/>
      <c r="AG5" s="39"/>
      <c r="AH5" s="27"/>
      <c r="AI5" s="27"/>
      <c r="AJ5" s="33"/>
      <c r="AK5" s="74"/>
      <c r="AL5" s="75"/>
      <c r="AM5" s="75"/>
      <c r="AN5" s="18"/>
    </row>
    <row r="6" spans="1:40" ht="33" customHeight="1" thickTop="1" thickBot="1">
      <c r="A6" s="21"/>
      <c r="B6" s="101" t="str">
        <f>VLOOKUP(D6,'Inscrits Garçons'!$J$38:$P$53,5,0)</f>
        <v>OLIVIER Briac</v>
      </c>
      <c r="C6" s="104"/>
      <c r="D6" s="20">
        <v>16</v>
      </c>
      <c r="F6" s="71">
        <v>0</v>
      </c>
      <c r="H6" s="107" t="str">
        <f>IF(ISBLANK(F10),"0",IF(F10&gt;F12,B10,B12))</f>
        <v>GUILLEMOT BELLEC Adan</v>
      </c>
      <c r="I6" s="108"/>
      <c r="L6" s="71">
        <v>0</v>
      </c>
      <c r="N6" s="105" t="str">
        <f>IF(ISBLANK(L4),"0",IF(L4&lt;L6,H4,H6))</f>
        <v>GUILLEMOT BELLEC Adan</v>
      </c>
      <c r="O6" s="106"/>
      <c r="P6" s="22"/>
      <c r="Q6" s="22"/>
      <c r="R6" s="71">
        <v>5</v>
      </c>
      <c r="T6" s="107" t="str">
        <f>IF(ISBLANK(N30),"0",IF(R30&gt;R34,N30,N34))</f>
        <v>BONENFANT Nathan</v>
      </c>
      <c r="U6" s="108"/>
      <c r="X6" s="71">
        <v>2</v>
      </c>
      <c r="Z6" s="107" t="str">
        <f>IF(ISBLANK(X10),"0",IF(X10&gt;X12,T10,T12))</f>
        <v>BLOT Mathieu</v>
      </c>
      <c r="AA6" s="108"/>
      <c r="AD6" s="71">
        <v>1</v>
      </c>
      <c r="AF6" s="107" t="str">
        <f>IF(ISBLANK(AD10),"0",IF(AD10&gt;AD12,Z10,Z12))</f>
        <v>TOSATTO Gabin</v>
      </c>
      <c r="AG6" s="108"/>
      <c r="AH6" s="27"/>
      <c r="AI6" s="27"/>
      <c r="AJ6" s="71">
        <v>2</v>
      </c>
      <c r="AK6" s="28"/>
      <c r="AL6" s="105" t="str">
        <f>IF(ISBLANK(AJ6),"0",IF(AF6&gt;AJ4,AF6,AF4))</f>
        <v>TOSATTO Gabin</v>
      </c>
      <c r="AM6" s="106"/>
      <c r="AN6" s="18" t="s">
        <v>9</v>
      </c>
    </row>
    <row r="7" spans="1:40" ht="18.75" thickTop="1">
      <c r="A7" s="21"/>
      <c r="B7" s="103" t="str">
        <f>VLOOKUP(D6,'Inscrits Garçons'!$J$38:$Q$53,8,0)</f>
        <v>48,5-(SARGE)</v>
      </c>
      <c r="C7" s="103"/>
      <c r="R7" s="33"/>
      <c r="X7" s="19"/>
      <c r="AH7" s="27"/>
      <c r="AI7" s="27"/>
      <c r="AK7" s="28"/>
      <c r="AL7" s="113"/>
      <c r="AM7" s="114"/>
      <c r="AN7" s="18"/>
    </row>
    <row r="8" spans="1:40" ht="18">
      <c r="A8" s="21"/>
      <c r="N8" s="135" t="s">
        <v>98</v>
      </c>
      <c r="O8" s="110"/>
      <c r="X8" s="19"/>
      <c r="AH8" s="27"/>
      <c r="AI8" s="27"/>
      <c r="AK8" s="28"/>
      <c r="AL8" s="27"/>
      <c r="AM8" s="27"/>
      <c r="AN8" s="18"/>
    </row>
    <row r="9" spans="1:40" ht="18.75" thickBot="1">
      <c r="A9" s="21"/>
      <c r="X9" s="19"/>
      <c r="AH9" s="27"/>
      <c r="AI9" s="27"/>
      <c r="AK9" s="28"/>
      <c r="AL9" s="27"/>
      <c r="AM9" s="27"/>
      <c r="AN9" s="18"/>
    </row>
    <row r="10" spans="1:40" ht="33" customHeight="1" thickTop="1" thickBot="1">
      <c r="A10" s="21"/>
      <c r="B10" s="101" t="str">
        <f>VLOOKUP(D10,'Inscrits Garçons'!$J$38:$P$53,5,0)</f>
        <v>GUILLEMOT BELLEC Adan</v>
      </c>
      <c r="C10" s="104"/>
      <c r="D10" s="20">
        <v>8</v>
      </c>
      <c r="F10" s="71">
        <v>1</v>
      </c>
      <c r="H10" s="105" t="str">
        <f>IF(ISBLANK(F6),"0",IF(F4&lt;F6,B4,B6))</f>
        <v>OLIVIER Briac</v>
      </c>
      <c r="I10" s="106"/>
      <c r="L10" s="71">
        <v>2</v>
      </c>
      <c r="N10" s="101" t="str">
        <f>IF(ISBLANK(L22),"0",IF(L22&gt;L24,H22,H24))</f>
        <v>BERNARD Célestin</v>
      </c>
      <c r="O10" s="104"/>
      <c r="R10" s="71">
        <v>0</v>
      </c>
      <c r="T10" s="107" t="str">
        <f>IF(ISBLANK(L16),"0",IF(L16&gt;L18,H16,H18))</f>
        <v>BLOT Mathieu</v>
      </c>
      <c r="U10" s="108"/>
      <c r="X10" s="71">
        <v>3</v>
      </c>
      <c r="Z10" s="107" t="str">
        <f>IF(ISBLANK(X18),"0",IF(X18&gt;X16,T18,T16))</f>
        <v>BACK Albin</v>
      </c>
      <c r="AA10" s="108"/>
      <c r="AD10" s="71">
        <v>0</v>
      </c>
      <c r="AF10" s="105" t="str">
        <f>IF(ISBLANK(AD6),"0",IF(AD4&lt;AD6,Z4,Z6))</f>
        <v>BLOT Mathieu</v>
      </c>
      <c r="AG10" s="106"/>
      <c r="AH10" s="27"/>
      <c r="AI10" s="27"/>
      <c r="AJ10" s="71">
        <v>2</v>
      </c>
      <c r="AK10" s="28"/>
      <c r="AL10" s="101" t="str">
        <f>IF(ISBLANK(AJ10),"0",IF(AJ10&gt;AJ12,AF10,AF12))</f>
        <v>BACK Albin</v>
      </c>
      <c r="AM10" s="104"/>
      <c r="AN10" s="18" t="s">
        <v>10</v>
      </c>
    </row>
    <row r="11" spans="1:40" ht="19.5" thickTop="1" thickBot="1">
      <c r="A11" s="31" t="s">
        <v>6</v>
      </c>
      <c r="B11" s="100" t="str">
        <f>VLOOKUP(D10,'Inscrits Garçons'!$J$38:$Q$53,8,0)</f>
        <v>34,4-(ST SEBASTIEN)</v>
      </c>
      <c r="C11" s="103"/>
      <c r="D11" s="41"/>
      <c r="E11" s="33"/>
      <c r="F11" s="33"/>
      <c r="G11" s="34" t="s">
        <v>16</v>
      </c>
      <c r="H11" s="40"/>
      <c r="I11" s="42"/>
      <c r="K11" s="37"/>
      <c r="L11" s="33"/>
      <c r="S11" s="21" t="s">
        <v>7</v>
      </c>
      <c r="T11" s="38"/>
      <c r="U11" s="39"/>
      <c r="W11" s="33"/>
      <c r="X11" s="33"/>
      <c r="Y11" s="21" t="s">
        <v>12</v>
      </c>
      <c r="Z11" s="38"/>
      <c r="AA11" s="39"/>
      <c r="AD11" s="33"/>
      <c r="AE11" s="21" t="s">
        <v>6</v>
      </c>
      <c r="AF11" s="40"/>
      <c r="AG11" s="39"/>
      <c r="AH11" s="27"/>
      <c r="AI11" s="27"/>
      <c r="AJ11" s="33"/>
      <c r="AK11" s="28"/>
      <c r="AL11" s="75"/>
      <c r="AM11" s="75"/>
      <c r="AN11" s="18"/>
    </row>
    <row r="12" spans="1:40" ht="33" customHeight="1" thickTop="1" thickBot="1">
      <c r="A12" s="21"/>
      <c r="B12" s="101" t="str">
        <f>VLOOKUP(D12,'Inscrits Garçons'!$J$38:$P$53,5,0)</f>
        <v>LERAYS Gauthier</v>
      </c>
      <c r="C12" s="104"/>
      <c r="D12" s="20">
        <v>9</v>
      </c>
      <c r="F12" s="71">
        <v>0</v>
      </c>
      <c r="H12" s="105" t="str">
        <f>IF(ISBLANK(F12),"0",IF(F10&lt;F12,B10,B12))</f>
        <v>LERAYS Gauthier</v>
      </c>
      <c r="I12" s="106"/>
      <c r="L12" s="71">
        <v>3</v>
      </c>
      <c r="T12" s="107" t="str">
        <f>IF(ISBLANK(R42),"0",IF(N42&gt;R46,N42,N46))</f>
        <v>GINGUENE Clément</v>
      </c>
      <c r="U12" s="108"/>
      <c r="X12" s="71">
        <v>1</v>
      </c>
      <c r="Z12" s="107" t="str">
        <f>IF(ISBLANK(X22),"0",IF(X22&gt;X24,T22,T24))</f>
        <v>TOSATTO Gabin</v>
      </c>
      <c r="AA12" s="108"/>
      <c r="AD12" s="71">
        <v>3</v>
      </c>
      <c r="AF12" s="105" t="str">
        <f>IF(ISBLANK(AD12),"0",IF(AD10&lt;AD12,Z10,Z12))</f>
        <v>BACK Albin</v>
      </c>
      <c r="AG12" s="106"/>
      <c r="AH12" s="27"/>
      <c r="AI12" s="27"/>
      <c r="AJ12" s="71">
        <v>3</v>
      </c>
      <c r="AK12" s="28"/>
      <c r="AL12" s="105" t="str">
        <f>IF(ISBLANK(AJ12),"0",IF(AJ12&gt;AJ10,AF10,AF12))</f>
        <v>BLOT Mathieu</v>
      </c>
      <c r="AM12" s="106"/>
      <c r="AN12" s="18" t="s">
        <v>13</v>
      </c>
    </row>
    <row r="13" spans="1:40" ht="18.75" thickTop="1">
      <c r="A13" s="21"/>
      <c r="B13" s="100" t="str">
        <f>VLOOKUP(D12,'Inscrits Garçons'!$J$38:$Q$53,8,0)</f>
        <v>36,4-(ANGERS)</v>
      </c>
      <c r="C13" s="103"/>
      <c r="X13" s="19"/>
      <c r="AH13" s="27"/>
      <c r="AI13" s="27"/>
      <c r="AK13" s="28"/>
      <c r="AL13" s="43"/>
      <c r="AM13" s="27"/>
      <c r="AN13" s="18"/>
    </row>
    <row r="14" spans="1:40" ht="18">
      <c r="A14" s="21"/>
      <c r="X14" s="19"/>
      <c r="AH14" s="27"/>
      <c r="AI14" s="27"/>
      <c r="AK14" s="28"/>
      <c r="AL14" s="27"/>
      <c r="AM14" s="27"/>
      <c r="AN14" s="18"/>
    </row>
    <row r="15" spans="1:40" ht="18.75" thickBot="1">
      <c r="A15" s="21"/>
      <c r="X15" s="19"/>
      <c r="AH15" s="27"/>
      <c r="AI15" s="27"/>
      <c r="AK15" s="28"/>
      <c r="AL15" s="27"/>
      <c r="AM15" s="27"/>
      <c r="AN15" s="18"/>
    </row>
    <row r="16" spans="1:40" ht="33" customHeight="1" thickTop="1" thickBot="1">
      <c r="A16" s="21"/>
      <c r="B16" s="101" t="str">
        <f>VLOOKUP(D16,'Inscrits Garçons'!$J$38:$P$53,5,0)</f>
        <v>BLOT Mathieu</v>
      </c>
      <c r="C16" s="104"/>
      <c r="D16" s="20">
        <v>5</v>
      </c>
      <c r="F16" s="71">
        <v>3</v>
      </c>
      <c r="H16" s="101" t="str">
        <f>IF(ISBLANK(F16),"0",IF(F16&gt;F18,B16,B18))</f>
        <v>BLOT Mathieu</v>
      </c>
      <c r="I16" s="104"/>
      <c r="L16" s="71">
        <v>2</v>
      </c>
      <c r="T16" s="107" t="str">
        <f>IF(ISBLANK(L28),"0",IF(L28&gt;L30,H28,H30))</f>
        <v>BACK Albin</v>
      </c>
      <c r="U16" s="108"/>
      <c r="X16" s="71">
        <v>3</v>
      </c>
      <c r="Z16" s="105" t="str">
        <f>IF(ISBLANK(X16),"0",IF(X6&lt;X4,T6,T4))</f>
        <v>CRAN Lino</v>
      </c>
      <c r="AA16" s="106"/>
      <c r="AD16" s="71">
        <v>4</v>
      </c>
      <c r="AF16" s="101" t="str">
        <f>IF(ISBLANK(AD16),"0",IF(AD16&gt;AD18,Z16,Z18))</f>
        <v>CRAN Lino</v>
      </c>
      <c r="AG16" s="104"/>
      <c r="AH16" s="27"/>
      <c r="AI16" s="27"/>
      <c r="AJ16" s="71">
        <v>1</v>
      </c>
      <c r="AK16" s="28"/>
      <c r="AL16" s="101" t="str">
        <f>IF(ISBLANK(AJ16),"0",IF(AJ16&gt;AJ18,AF16,AF18))</f>
        <v>MAILLET Eloan</v>
      </c>
      <c r="AM16" s="104"/>
      <c r="AN16" s="18" t="s">
        <v>14</v>
      </c>
    </row>
    <row r="17" spans="1:40" ht="19.5" thickTop="1" thickBot="1">
      <c r="A17" s="31" t="s">
        <v>16</v>
      </c>
      <c r="B17" s="100" t="str">
        <f>VLOOKUP(D16,'Inscrits Garçons'!$J$38:$Q$53,8,0)</f>
        <v>29,5-(ST SYLVAIN)</v>
      </c>
      <c r="C17" s="103"/>
      <c r="G17" s="21" t="s">
        <v>7</v>
      </c>
      <c r="H17" s="35"/>
      <c r="I17" s="36"/>
      <c r="S17" s="21" t="s">
        <v>11</v>
      </c>
      <c r="T17" s="38"/>
      <c r="U17" s="39"/>
      <c r="X17" s="19"/>
      <c r="Y17" s="21" t="s">
        <v>15</v>
      </c>
      <c r="Z17" s="38"/>
      <c r="AA17" s="39"/>
      <c r="AE17" s="21" t="s">
        <v>16</v>
      </c>
      <c r="AF17" s="38"/>
      <c r="AG17" s="39"/>
      <c r="AH17" s="27"/>
      <c r="AI17" s="27"/>
      <c r="AK17" s="28"/>
      <c r="AL17" s="75"/>
      <c r="AM17" s="75"/>
      <c r="AN17" s="18"/>
    </row>
    <row r="18" spans="1:40" ht="33" customHeight="1" thickTop="1" thickBot="1">
      <c r="A18" s="21"/>
      <c r="B18" s="101" t="str">
        <f>VLOOKUP(D18,'Inscrits Garçons'!$J$38:$P$53,5,0)</f>
        <v>BERNARD Célestin</v>
      </c>
      <c r="C18" s="104"/>
      <c r="D18" s="20">
        <v>12</v>
      </c>
      <c r="F18" s="71">
        <v>0</v>
      </c>
      <c r="H18" s="107" t="str">
        <f>IF(ISBLANK(F22),"0",IF(F22&gt;F24,B22,B24))</f>
        <v>MAILLET Eloan</v>
      </c>
      <c r="I18" s="108"/>
      <c r="L18" s="71">
        <v>1</v>
      </c>
      <c r="N18" s="105" t="str">
        <f>IF(ISBLANK(L16),"0",IF(L16&lt;L18,H16,H18))</f>
        <v>MAILLET Eloan</v>
      </c>
      <c r="O18" s="106"/>
      <c r="R18" s="71">
        <v>2</v>
      </c>
      <c r="T18" s="107" t="str">
        <f>IF(ISBLANK(R10),"0",IF(R6&gt;R10,N6,N10))</f>
        <v>GUILLEMOT BELLEC Adan</v>
      </c>
      <c r="U18" s="108"/>
      <c r="X18" s="71">
        <v>1</v>
      </c>
      <c r="Z18" s="105" t="str">
        <f>IF(ISBLANK(X12),"0",IF(X12&lt;X10,T12,T10))</f>
        <v>GINGUENE Clément</v>
      </c>
      <c r="AA18" s="106"/>
      <c r="AD18" s="71">
        <v>1</v>
      </c>
      <c r="AF18" s="107" t="str">
        <f>IF(ISBLANK(AD22),"0",IF(AD22&gt;AD24,Z22,Z24))</f>
        <v>MAILLET Eloan</v>
      </c>
      <c r="AG18" s="108"/>
      <c r="AH18" s="27"/>
      <c r="AI18" s="27"/>
      <c r="AJ18" s="71">
        <v>5</v>
      </c>
      <c r="AK18" s="28"/>
      <c r="AL18" s="105" t="str">
        <f>IF(ISBLANK(AJ18),"0",IF(AJ18&gt;AJ16,AF16,AF18))</f>
        <v>CRAN Lino</v>
      </c>
      <c r="AM18" s="106"/>
      <c r="AN18" s="18" t="s">
        <v>17</v>
      </c>
    </row>
    <row r="19" spans="1:40" ht="18.75" thickTop="1">
      <c r="A19" s="21"/>
      <c r="B19" s="100" t="str">
        <f>VLOOKUP(D18,'Inscrits Garçons'!$J$38:$Q$53,8,0)</f>
        <v>39,3-(SAVENAY)</v>
      </c>
      <c r="C19" s="103"/>
      <c r="R19" s="33"/>
      <c r="X19" s="19"/>
      <c r="AH19" s="27"/>
      <c r="AI19" s="27"/>
      <c r="AK19" s="28"/>
      <c r="AL19" s="45"/>
      <c r="AN19" s="18"/>
    </row>
    <row r="20" spans="1:40" ht="18">
      <c r="A20" s="21"/>
      <c r="N20" s="135" t="s">
        <v>16</v>
      </c>
      <c r="O20" s="110"/>
      <c r="X20" s="19"/>
      <c r="AH20" s="27"/>
      <c r="AI20" s="27"/>
      <c r="AK20" s="28"/>
      <c r="AN20" s="18"/>
    </row>
    <row r="21" spans="1:40" ht="18.75" thickBot="1">
      <c r="A21" s="21"/>
      <c r="X21" s="19"/>
      <c r="AH21" s="27"/>
      <c r="AI21" s="27"/>
      <c r="AK21" s="28"/>
      <c r="AN21" s="18"/>
    </row>
    <row r="22" spans="1:40" ht="33" customHeight="1" thickTop="1" thickBot="1">
      <c r="A22" s="21"/>
      <c r="B22" s="101" t="str">
        <f>VLOOKUP(D22,'Inscrits Garçons'!$J$38:$P$53,5,0)</f>
        <v>MAILLET Eloan</v>
      </c>
      <c r="C22" s="104"/>
      <c r="D22" s="20">
        <v>4</v>
      </c>
      <c r="F22" s="71">
        <v>2</v>
      </c>
      <c r="H22" s="105" t="str">
        <f>IF(ISBLANK(F18),"0",IF(F16&lt;F18,B16,B18))</f>
        <v>BERNARD Célestin</v>
      </c>
      <c r="I22" s="106"/>
      <c r="L22" s="71">
        <v>3</v>
      </c>
      <c r="N22" s="101" t="str">
        <f>IF(ISBLANK(L12),"0",IF(L12&gt;L10,H12,H10))</f>
        <v>LERAYS Gauthier</v>
      </c>
      <c r="O22" s="104"/>
      <c r="R22" s="71">
        <v>1</v>
      </c>
      <c r="T22" s="107" t="str">
        <f>IF(ISBLANK(L40),"0",IF(L40&gt;L42,H40,H42))</f>
        <v>TOSATTO Gabin</v>
      </c>
      <c r="U22" s="108"/>
      <c r="X22" s="71">
        <v>3</v>
      </c>
      <c r="Z22" s="105" t="str">
        <f>IF(ISBLANK(X16),"0",IF(X16&lt;X18,T16,T18))</f>
        <v>GUILLEMOT BELLEC Adan</v>
      </c>
      <c r="AA22" s="106"/>
      <c r="AD22" s="71">
        <v>1</v>
      </c>
      <c r="AF22" s="105" t="str">
        <f>IF(ISBLANK(AD18),"0",IF(AD16&lt;AD18,Z16,Z18))</f>
        <v>GINGUENE Clément</v>
      </c>
      <c r="AG22" s="106"/>
      <c r="AH22" s="27"/>
      <c r="AI22" s="27"/>
      <c r="AJ22" s="71">
        <v>2</v>
      </c>
      <c r="AK22" s="28"/>
      <c r="AL22" s="101" t="str">
        <f>IF(ISBLANK(AJ22),"0",IF(AJ22&gt;AJ24,AF22,AF24))</f>
        <v>GUILLEMOT BELLEC Adan</v>
      </c>
      <c r="AM22" s="104"/>
      <c r="AN22" s="18" t="s">
        <v>18</v>
      </c>
    </row>
    <row r="23" spans="1:40" ht="19.5" thickTop="1" thickBot="1">
      <c r="A23" s="31" t="s">
        <v>7</v>
      </c>
      <c r="B23" s="103" t="str">
        <f>VLOOKUP(D22,'Inscrits Garçons'!$J$38:$Q$53,8,0)</f>
        <v>24,8-(DOMANGERE)</v>
      </c>
      <c r="C23" s="103"/>
      <c r="D23" s="41"/>
      <c r="E23" s="33"/>
      <c r="G23" s="34" t="s">
        <v>11</v>
      </c>
      <c r="H23" s="40"/>
      <c r="I23" s="42"/>
      <c r="K23" s="37"/>
      <c r="S23" s="21" t="s">
        <v>8</v>
      </c>
      <c r="T23" s="38"/>
      <c r="U23" s="39"/>
      <c r="W23" s="33"/>
      <c r="X23" s="19"/>
      <c r="Y23" s="21" t="s">
        <v>5</v>
      </c>
      <c r="Z23" s="38"/>
      <c r="AA23" s="39"/>
      <c r="AE23" s="21" t="s">
        <v>7</v>
      </c>
      <c r="AF23" s="40"/>
      <c r="AG23" s="42"/>
      <c r="AH23" s="27"/>
      <c r="AI23" s="27"/>
      <c r="AK23" s="28"/>
      <c r="AL23" s="75"/>
      <c r="AM23" s="75"/>
      <c r="AN23" s="18"/>
    </row>
    <row r="24" spans="1:40" ht="33" customHeight="1" thickTop="1" thickBot="1">
      <c r="A24" s="21"/>
      <c r="B24" s="101" t="str">
        <f>VLOOKUP(D24,'Inscrits Garçons'!$J$38:$P$53,5,0)</f>
        <v>FERNANDEZ PIINTO Alex</v>
      </c>
      <c r="C24" s="104"/>
      <c r="D24" s="20">
        <v>13</v>
      </c>
      <c r="F24" s="71">
        <v>0</v>
      </c>
      <c r="H24" s="105" t="str">
        <f>IF(ISBLANK(F24),"0",IF(F22&lt;F24,B22,B24))</f>
        <v>FERNANDEZ PIINTO Alex</v>
      </c>
      <c r="I24" s="106"/>
      <c r="L24" s="71">
        <v>0</v>
      </c>
      <c r="T24" s="107" t="str">
        <f>IF(ISBLANK(R18),"0",IF(R18&gt;R22,N18,N22))</f>
        <v>MAILLET Eloan</v>
      </c>
      <c r="U24" s="108"/>
      <c r="X24" s="71">
        <v>1</v>
      </c>
      <c r="Z24" s="105" t="str">
        <f>IF(ISBLANK(X24),"0",IF(X24&lt;X22,T24,T22))</f>
        <v>MAILLET Eloan</v>
      </c>
      <c r="AA24" s="106"/>
      <c r="AD24" s="71">
        <v>2</v>
      </c>
      <c r="AF24" s="105" t="str">
        <f>IF(ISBLANK(AD24),"0",IF(AD22&lt;AD24,Z22,Z24))</f>
        <v>GUILLEMOT BELLEC Adan</v>
      </c>
      <c r="AG24" s="106"/>
      <c r="AH24" s="27"/>
      <c r="AI24" s="27"/>
      <c r="AJ24" s="71">
        <v>3</v>
      </c>
      <c r="AK24" s="28"/>
      <c r="AL24" s="105" t="str">
        <f>IF(ISBLANK(AJ24),"0",IF(AJ24&gt;AJ22,AF22,AF24))</f>
        <v>GINGUENE Clément</v>
      </c>
      <c r="AM24" s="106"/>
      <c r="AN24" s="18" t="s">
        <v>19</v>
      </c>
    </row>
    <row r="25" spans="1:40" ht="18.75" thickTop="1">
      <c r="A25" s="21"/>
      <c r="B25" s="103" t="str">
        <f>VLOOKUP(D24,'Inscrits Garçons'!$J$38:$Q$53,8,0)</f>
        <v>41,5-(MANS)</v>
      </c>
      <c r="C25" s="103"/>
      <c r="X25" s="19"/>
      <c r="AH25" s="27"/>
      <c r="AI25" s="27"/>
      <c r="AK25" s="28"/>
      <c r="AL25" s="45"/>
      <c r="AN25" s="18"/>
    </row>
    <row r="26" spans="1:40" ht="18">
      <c r="A26" s="21"/>
      <c r="X26" s="19"/>
      <c r="AH26" s="27"/>
      <c r="AI26" s="27"/>
      <c r="AK26" s="28"/>
      <c r="AN26" s="18"/>
    </row>
    <row r="27" spans="1:40" ht="18.75" thickBot="1">
      <c r="A27" s="21"/>
      <c r="X27" s="19"/>
      <c r="AH27" s="27"/>
      <c r="AI27" s="27"/>
      <c r="AK27" s="28"/>
      <c r="AN27" s="18"/>
    </row>
    <row r="28" spans="1:40" ht="33" customHeight="1" thickTop="1" thickBot="1">
      <c r="A28" s="21"/>
      <c r="B28" s="101" t="str">
        <f>VLOOKUP(D28,'Inscrits Garçons'!$J$38:$P$53,5,0)</f>
        <v>BACK Albin</v>
      </c>
      <c r="C28" s="104"/>
      <c r="D28" s="20">
        <v>3</v>
      </c>
      <c r="F28" s="71">
        <v>2</v>
      </c>
      <c r="H28" s="101" t="str">
        <f>IF(ISBLANK(F28),"0",IF(F28&gt;F30,B28,B30))</f>
        <v>BACK Albin</v>
      </c>
      <c r="I28" s="104"/>
      <c r="L28" s="71">
        <v>2</v>
      </c>
      <c r="T28" s="105" t="str">
        <f>IF(ISBLANK(R6),"0",IF(R6&lt;R10,N6,N10))</f>
        <v>BERNARD Célestin</v>
      </c>
      <c r="U28" s="106"/>
      <c r="X28" s="71">
        <v>4</v>
      </c>
      <c r="Z28" s="107" t="str">
        <f>IF(ISBLANK(X28),"0",IF(X28&gt;X30,T28,T30))</f>
        <v>BERNARD Célestin</v>
      </c>
      <c r="AA28" s="108"/>
      <c r="AD28" s="71">
        <v>0</v>
      </c>
      <c r="AF28" s="101" t="str">
        <f>IF(ISBLANK(AD28),"0",IF(AD28&gt;AD30,Z28,Z30))</f>
        <v>BENICHOU Lancelot</v>
      </c>
      <c r="AG28" s="104"/>
      <c r="AH28" s="27"/>
      <c r="AI28" s="27"/>
      <c r="AJ28" s="71">
        <v>4</v>
      </c>
      <c r="AK28" s="28"/>
      <c r="AL28" s="101" t="str">
        <f>IF(ISBLANK(AJ28),"0",IF(AJ28&gt;AJ30,AF28,AF30))</f>
        <v>BENICHOU Lancelot</v>
      </c>
      <c r="AM28" s="104"/>
      <c r="AN28" s="18" t="s">
        <v>20</v>
      </c>
    </row>
    <row r="29" spans="1:40" ht="19.5" thickTop="1" thickBot="1">
      <c r="A29" s="31" t="s">
        <v>11</v>
      </c>
      <c r="B29" s="100" t="str">
        <f>VLOOKUP(D28,'Inscrits Garçons'!$J$38:$Q$53,8,0)</f>
        <v>23,2-(CHOLET)</v>
      </c>
      <c r="C29" s="103"/>
      <c r="D29" s="41"/>
      <c r="E29" s="33"/>
      <c r="G29" s="34" t="s">
        <v>8</v>
      </c>
      <c r="H29" s="35"/>
      <c r="I29" s="36"/>
      <c r="K29" s="37"/>
      <c r="S29" s="21" t="s">
        <v>12</v>
      </c>
      <c r="T29" s="38"/>
      <c r="U29" s="39"/>
      <c r="W29" s="33"/>
      <c r="X29" s="19"/>
      <c r="Y29" s="21" t="s">
        <v>6</v>
      </c>
      <c r="Z29" s="38"/>
      <c r="AA29" s="39"/>
      <c r="AE29" s="21" t="s">
        <v>11</v>
      </c>
      <c r="AF29" s="35"/>
      <c r="AG29" s="36"/>
      <c r="AH29" s="27"/>
      <c r="AI29" s="27"/>
      <c r="AK29" s="28"/>
      <c r="AL29" s="75"/>
      <c r="AM29" s="75"/>
      <c r="AN29" s="18"/>
    </row>
    <row r="30" spans="1:40" ht="33" customHeight="1" thickTop="1" thickBot="1">
      <c r="A30" s="21"/>
      <c r="B30" s="101" t="str">
        <f>VLOOKUP(D30,'Inscrits Garçons'!$J$38:$P$53,5,0)</f>
        <v>DEGAALON Maxime</v>
      </c>
      <c r="C30" s="104"/>
      <c r="D30" s="20">
        <v>14</v>
      </c>
      <c r="F30" s="71">
        <v>0</v>
      </c>
      <c r="H30" s="107" t="str">
        <f>IF(ISBLANK(F34),"0",IF(F34&gt;F36,B34,B36))</f>
        <v>BONENFANT Nathan</v>
      </c>
      <c r="I30" s="108"/>
      <c r="L30" s="71">
        <v>1</v>
      </c>
      <c r="N30" s="105" t="str">
        <f>IF(ISBLANK(L28),"0",IF(L28&lt;L30,H28,H30))</f>
        <v>BONENFANT Nathan</v>
      </c>
      <c r="O30" s="106"/>
      <c r="P30" s="73"/>
      <c r="R30" s="71">
        <v>3</v>
      </c>
      <c r="T30" s="105" t="str">
        <f>IF(ISBLANK(L34),"0",IF(L34&lt;L36,H34,H36))</f>
        <v>DRON Pierig</v>
      </c>
      <c r="U30" s="106"/>
      <c r="X30" s="71">
        <v>0</v>
      </c>
      <c r="Z30" s="107" t="str">
        <f>IF(ISBLANK(X34),"0",IF(X34&gt;X36,T34,T36))</f>
        <v>BENICHOU Lancelot</v>
      </c>
      <c r="AA30" s="108"/>
      <c r="AD30" s="71">
        <v>1</v>
      </c>
      <c r="AF30" s="107" t="str">
        <f>IF(ISBLANK(AD34),"0",IF(AD34&gt;AD36,Z34,Z36))</f>
        <v>LERAYS Gauthier</v>
      </c>
      <c r="AG30" s="108"/>
      <c r="AH30" s="27"/>
      <c r="AI30" s="27"/>
      <c r="AJ30" s="71">
        <v>3</v>
      </c>
      <c r="AK30" s="28"/>
      <c r="AL30" s="105" t="str">
        <f>IF(ISBLANK(AJ30),"0",IF(AJ30&gt;AJ28,AF28,AF30))</f>
        <v>LERAYS Gauthier</v>
      </c>
      <c r="AM30" s="106"/>
      <c r="AN30" s="18" t="s">
        <v>21</v>
      </c>
    </row>
    <row r="31" spans="1:40" ht="18.75" thickTop="1">
      <c r="A31" s="21"/>
      <c r="B31" s="100" t="str">
        <f>VLOOKUP(D30,'Inscrits Garçons'!$J$38:$Q$53,8,0)</f>
        <v>42-(ILE D'OR)</v>
      </c>
      <c r="C31" s="103"/>
      <c r="R31" s="33"/>
      <c r="X31" s="19"/>
      <c r="AH31" s="27"/>
      <c r="AI31" s="27"/>
      <c r="AK31" s="28"/>
      <c r="AL31" s="45"/>
      <c r="AN31" s="18"/>
    </row>
    <row r="32" spans="1:40" ht="18">
      <c r="A32" s="21"/>
      <c r="N32" s="135" t="s">
        <v>11</v>
      </c>
      <c r="O32" s="110"/>
      <c r="X32" s="19"/>
      <c r="AH32" s="27"/>
      <c r="AI32" s="27"/>
      <c r="AK32" s="28"/>
      <c r="AN32" s="18"/>
    </row>
    <row r="33" spans="1:40" ht="18.75" thickBot="1">
      <c r="A33" s="21"/>
      <c r="X33" s="19"/>
      <c r="AH33" s="27"/>
      <c r="AI33" s="27"/>
      <c r="AK33" s="28"/>
      <c r="AN33" s="18"/>
    </row>
    <row r="34" spans="1:40" ht="33" customHeight="1" thickTop="1" thickBot="1">
      <c r="A34" s="21"/>
      <c r="B34" s="101" t="str">
        <f>VLOOKUP(D34,'Inscrits Garçons'!$J$38:$P$53,5,0)</f>
        <v>BONENFANT Nathan</v>
      </c>
      <c r="C34" s="104"/>
      <c r="D34" s="20">
        <v>6</v>
      </c>
      <c r="F34" s="71">
        <v>4</v>
      </c>
      <c r="G34" s="48"/>
      <c r="H34" s="105" t="str">
        <f>IF(ISBLANK(F30),"0",IF(F28&lt;F30,B28,B30))</f>
        <v>DEGAALON Maxime</v>
      </c>
      <c r="I34" s="106"/>
      <c r="L34" s="71">
        <v>3</v>
      </c>
      <c r="N34" s="101" t="str">
        <f>IF(ISBLANK(L46),"0",IF(L46&gt;L48,H46,H48))</f>
        <v>BENICHOU Lancelot</v>
      </c>
      <c r="O34" s="104"/>
      <c r="R34" s="71">
        <v>1</v>
      </c>
      <c r="T34" s="105" t="str">
        <f>IF(ISBLANK(R30),"0",IF(R30&lt;R34,N30,N34))</f>
        <v>BENICHOU Lancelot</v>
      </c>
      <c r="U34" s="106"/>
      <c r="X34" s="71">
        <v>3</v>
      </c>
      <c r="Z34" s="107" t="str">
        <f>IF(ISBLANK(X42),"0",IF(X42&gt;X40,T42,T40))</f>
        <v>LERAYS Gauthier</v>
      </c>
      <c r="AA34" s="108"/>
      <c r="AD34" s="71">
        <v>3</v>
      </c>
      <c r="AF34" s="105" t="str">
        <f>IF(ISBLANK(AD30),"0",IF(AD28&lt;AD30,Z28,Z30))</f>
        <v>BERNARD Célestin</v>
      </c>
      <c r="AG34" s="106"/>
      <c r="AH34" s="27"/>
      <c r="AI34" s="27"/>
      <c r="AJ34" s="71">
        <v>3</v>
      </c>
      <c r="AK34" s="28"/>
      <c r="AL34" s="101" t="str">
        <f>IF(ISBLANK(AJ34),"0",IF(AJ34&gt;AJ36,AF34,AF36))</f>
        <v>BERNARD Célestin</v>
      </c>
      <c r="AM34" s="104"/>
      <c r="AN34" s="18" t="s">
        <v>22</v>
      </c>
    </row>
    <row r="35" spans="1:40" ht="19.5" thickTop="1" thickBot="1">
      <c r="A35" s="31" t="s">
        <v>8</v>
      </c>
      <c r="B35" s="100" t="str">
        <f>VLOOKUP(D34,'Inscrits Garçons'!$J$38:$Q$53,8,0)</f>
        <v>30,8-(MONTS)</v>
      </c>
      <c r="C35" s="103"/>
      <c r="D35" s="41"/>
      <c r="E35" s="33"/>
      <c r="G35" s="34" t="s">
        <v>12</v>
      </c>
      <c r="H35" s="40"/>
      <c r="I35" s="42"/>
      <c r="K35" s="37"/>
      <c r="S35" s="21" t="s">
        <v>15</v>
      </c>
      <c r="T35" s="38"/>
      <c r="U35" s="39"/>
      <c r="W35" s="33"/>
      <c r="X35" s="19"/>
      <c r="Y35" s="21" t="s">
        <v>16</v>
      </c>
      <c r="Z35" s="38"/>
      <c r="AA35" s="39"/>
      <c r="AE35" s="21" t="s">
        <v>8</v>
      </c>
      <c r="AF35" s="40"/>
      <c r="AG35" s="42"/>
      <c r="AH35" s="27"/>
      <c r="AI35" s="27"/>
      <c r="AK35" s="28"/>
      <c r="AL35" s="75"/>
      <c r="AM35" s="75"/>
      <c r="AN35" s="18"/>
    </row>
    <row r="36" spans="1:40" ht="33" customHeight="1" thickTop="1" thickBot="1">
      <c r="A36" s="21"/>
      <c r="B36" s="101" t="str">
        <f>VLOOKUP(D36,'Inscrits Garçons'!$J$38:$P$53,5,0)</f>
        <v>DRON Pierig</v>
      </c>
      <c r="C36" s="104"/>
      <c r="D36" s="20">
        <v>11</v>
      </c>
      <c r="F36" s="71">
        <v>1</v>
      </c>
      <c r="H36" s="105" t="str">
        <f>IF(ISBLANK(F36),"0",IF(F34&lt;F36,B34,B36))</f>
        <v>DRON Pierig</v>
      </c>
      <c r="I36" s="106"/>
      <c r="L36" s="71">
        <v>1</v>
      </c>
      <c r="T36" s="105" t="str">
        <f>IF(ISBLANK(L10),"0",IF(L10&lt;L12,H10,H12))</f>
        <v>OLIVIER Briac</v>
      </c>
      <c r="U36" s="106"/>
      <c r="X36" s="71">
        <v>1</v>
      </c>
      <c r="Y36" s="47"/>
      <c r="Z36" s="107" t="str">
        <f>IF(ISBLANK(X46),"0",IF(X46&gt;X48,T46,T48))</f>
        <v>DEGAALON Maxime</v>
      </c>
      <c r="AA36" s="108"/>
      <c r="AD36" s="71">
        <v>1</v>
      </c>
      <c r="AF36" s="105" t="str">
        <f>IF(ISBLANK(AD36),"0",IF(AD34&lt;AD36,Z34,Z36))</f>
        <v>DEGAALON Maxime</v>
      </c>
      <c r="AG36" s="106"/>
      <c r="AH36" s="27"/>
      <c r="AI36" s="27"/>
      <c r="AJ36" s="71">
        <v>2</v>
      </c>
      <c r="AK36" s="28"/>
      <c r="AL36" s="105" t="str">
        <f>IF(ISBLANK(AJ36),"0",IF(AJ36&gt;AJ34,AF34,AF36))</f>
        <v>DEGAALON Maxime</v>
      </c>
      <c r="AM36" s="106"/>
      <c r="AN36" s="18" t="s">
        <v>24</v>
      </c>
    </row>
    <row r="37" spans="1:40" ht="18.75" thickTop="1">
      <c r="A37" s="21"/>
      <c r="B37" s="100" t="str">
        <f>VLOOKUP(D36,'Inscrits Garçons'!$J$38:$Q$53,8,0)</f>
        <v>54-(???)</v>
      </c>
      <c r="C37" s="103"/>
      <c r="X37" s="19"/>
      <c r="AH37" s="27"/>
      <c r="AI37" s="27"/>
      <c r="AK37" s="28"/>
      <c r="AL37" s="45"/>
      <c r="AN37" s="18"/>
    </row>
    <row r="38" spans="1:40" ht="18">
      <c r="A38" s="21"/>
      <c r="X38" s="19"/>
      <c r="AH38" s="27"/>
      <c r="AI38" s="27"/>
      <c r="AK38" s="28"/>
      <c r="AN38" s="18"/>
    </row>
    <row r="39" spans="1:40" ht="18.75" thickBot="1">
      <c r="A39" s="21"/>
      <c r="X39" s="19"/>
      <c r="AH39" s="27"/>
      <c r="AI39" s="27"/>
      <c r="AK39" s="28"/>
      <c r="AN39" s="18"/>
    </row>
    <row r="40" spans="1:40" ht="33" customHeight="1" thickTop="1" thickBot="1">
      <c r="A40" s="21"/>
      <c r="B40" s="101" t="str">
        <f>VLOOKUP(D40,'Inscrits Garçons'!$J$38:$P$53,5,0)</f>
        <v>BENICHOU Lancelot</v>
      </c>
      <c r="C40" s="104"/>
      <c r="D40" s="20">
        <v>7</v>
      </c>
      <c r="F40" s="71">
        <v>1</v>
      </c>
      <c r="G40" s="48"/>
      <c r="H40" s="101" t="str">
        <f>IF(ISBLANK(F40),"0",IF(F40&gt;F42,B40,B42))</f>
        <v>GINGUENE Clément</v>
      </c>
      <c r="I40" s="104"/>
      <c r="L40" s="71">
        <v>1</v>
      </c>
      <c r="T40" s="105" t="str">
        <f>IF(ISBLANK(R22),"0",IF(R22&lt;R18,N22,N18))</f>
        <v>LERAYS Gauthier</v>
      </c>
      <c r="U40" s="106"/>
      <c r="X40" s="71">
        <v>4</v>
      </c>
      <c r="Z40" s="105" t="str">
        <f>IF(ISBLANK(X40),"0",IF(X30&lt;X28,T30,T28))</f>
        <v>DRON Pierig</v>
      </c>
      <c r="AA40" s="106"/>
      <c r="AB40" s="73"/>
      <c r="AD40" s="71">
        <v>1</v>
      </c>
      <c r="AF40" s="101" t="str">
        <f>IF(ISBLANK(AD40),"0",IF(AD40&gt;AD42,Z40,Z42))</f>
        <v>OLIVIER Briac</v>
      </c>
      <c r="AG40" s="104"/>
      <c r="AH40" s="27"/>
      <c r="AI40" s="27"/>
      <c r="AJ40" s="71">
        <v>2</v>
      </c>
      <c r="AK40" s="28"/>
      <c r="AL40" s="101" t="str">
        <f>IF(ISBLANK(AJ40),"0",IF(AJ40&gt;AJ42,AF40,AF42))</f>
        <v>FRANZOIA Jules</v>
      </c>
      <c r="AM40" s="104"/>
      <c r="AN40" s="18" t="s">
        <v>25</v>
      </c>
    </row>
    <row r="41" spans="1:40" ht="19.5" thickTop="1" thickBot="1">
      <c r="A41" s="31" t="s">
        <v>12</v>
      </c>
      <c r="B41" s="100" t="str">
        <f>VLOOKUP(D40,'Inscrits Garçons'!$J$38:$Q$53,8,0)</f>
        <v>33,4-(LAVAL)</v>
      </c>
      <c r="C41" s="103"/>
      <c r="D41" s="41"/>
      <c r="E41" s="33"/>
      <c r="G41" s="34" t="s">
        <v>15</v>
      </c>
      <c r="H41" s="35"/>
      <c r="I41" s="36"/>
      <c r="K41" s="37"/>
      <c r="S41" s="21" t="s">
        <v>5</v>
      </c>
      <c r="T41" s="38"/>
      <c r="U41" s="39"/>
      <c r="W41" s="33"/>
      <c r="X41" s="19"/>
      <c r="Y41" s="21" t="s">
        <v>7</v>
      </c>
      <c r="Z41" s="38"/>
      <c r="AA41" s="39"/>
      <c r="AE41" s="21" t="s">
        <v>12</v>
      </c>
      <c r="AF41" s="35"/>
      <c r="AG41" s="36"/>
      <c r="AH41" s="27"/>
      <c r="AI41" s="27"/>
      <c r="AK41" s="28"/>
      <c r="AL41" s="75"/>
      <c r="AM41" s="75"/>
      <c r="AN41" s="18"/>
    </row>
    <row r="42" spans="1:40" ht="33" customHeight="1" thickTop="1" thickBot="1">
      <c r="A42" s="21"/>
      <c r="B42" s="101" t="str">
        <f>VLOOKUP(D42,'Inscrits Garçons'!$J$38:$P$53,5,0)</f>
        <v>GINGUENE Clément</v>
      </c>
      <c r="C42" s="104"/>
      <c r="D42" s="20">
        <v>10</v>
      </c>
      <c r="F42" s="71">
        <v>2</v>
      </c>
      <c r="G42" s="48"/>
      <c r="H42" s="107" t="str">
        <f>IF(ISBLANK(F46),"0",IF(F46&gt;F48,B46,B48))</f>
        <v>TOSATTO Gabin</v>
      </c>
      <c r="I42" s="108"/>
      <c r="L42" s="71">
        <v>2</v>
      </c>
      <c r="M42" s="48"/>
      <c r="N42" s="105" t="str">
        <f>IF(ISBLANK(L40),"0",IF(L40&lt;L42,H40,H42))</f>
        <v>GINGUENE Clément</v>
      </c>
      <c r="O42" s="106"/>
      <c r="P42" s="73"/>
      <c r="R42" s="71">
        <v>3</v>
      </c>
      <c r="T42" s="105" t="str">
        <f>IF(ISBLANK(L48),"0",IF(L48&lt;L46,H48,H46))</f>
        <v>FRANZOIA Jules</v>
      </c>
      <c r="U42" s="106"/>
      <c r="X42" s="71">
        <v>1</v>
      </c>
      <c r="Z42" s="105" t="str">
        <f>IF(ISBLANK(X36),"0",IF(X36&lt;X34,T36,T34))</f>
        <v>OLIVIER Briac</v>
      </c>
      <c r="AA42" s="106"/>
      <c r="AD42" s="71">
        <v>3</v>
      </c>
      <c r="AF42" s="107" t="str">
        <f>IF(ISBLANK(AD46),"0",IF(AD46&gt;AD48,Z46,Z48))</f>
        <v>FRANZOIA Jules</v>
      </c>
      <c r="AG42" s="108"/>
      <c r="AH42" s="27"/>
      <c r="AI42" s="27"/>
      <c r="AJ42" s="71">
        <v>3</v>
      </c>
      <c r="AK42" s="28"/>
      <c r="AL42" s="105" t="str">
        <f>IF(ISBLANK(AJ42),"0",IF(AJ42&gt;AJ40,AF40,AF42))</f>
        <v>OLIVIER Briac</v>
      </c>
      <c r="AM42" s="106"/>
      <c r="AN42" s="18" t="s">
        <v>26</v>
      </c>
    </row>
    <row r="43" spans="1:40" ht="18.75" thickTop="1">
      <c r="A43" s="21"/>
      <c r="B43" s="100" t="str">
        <f>VLOOKUP(D42,'Inscrits Garçons'!$J$38:$Q$53,8,0)</f>
        <v>36,4-(ST SEBASTIEN)</v>
      </c>
      <c r="C43" s="103"/>
      <c r="R43" s="33"/>
      <c r="X43" s="19"/>
      <c r="AH43" s="27"/>
      <c r="AI43" s="27"/>
      <c r="AK43" s="28"/>
      <c r="AN43" s="18"/>
    </row>
    <row r="44" spans="1:40" ht="18">
      <c r="A44" s="21"/>
      <c r="N44" s="135" t="s">
        <v>12</v>
      </c>
      <c r="O44" s="110"/>
      <c r="X44" s="19"/>
      <c r="AH44" s="27"/>
      <c r="AI44" s="27"/>
      <c r="AK44" s="28"/>
      <c r="AN44" s="18"/>
    </row>
    <row r="45" spans="1:40" ht="18.75" thickBot="1">
      <c r="A45" s="21"/>
      <c r="X45" s="19"/>
      <c r="AH45" s="27"/>
      <c r="AI45" s="27"/>
      <c r="AK45" s="28"/>
      <c r="AN45" s="18"/>
    </row>
    <row r="46" spans="1:40" ht="33" customHeight="1" thickTop="1" thickBot="1">
      <c r="A46" s="21"/>
      <c r="B46" s="101" t="str">
        <f>VLOOKUP(D46,'Inscrits Garçons'!$J$38:$P$53,5,0)</f>
        <v>TOSATTO Gabin</v>
      </c>
      <c r="C46" s="104"/>
      <c r="D46" s="20">
        <v>2</v>
      </c>
      <c r="F46" s="71">
        <v>1</v>
      </c>
      <c r="H46" s="105" t="str">
        <f>IF(ISBLANK(F42),"0",IF(F40&lt;F42,B40,B42))</f>
        <v>BENICHOU Lancelot</v>
      </c>
      <c r="I46" s="106"/>
      <c r="L46" s="71">
        <v>3</v>
      </c>
      <c r="M46" s="49"/>
      <c r="N46" s="101" t="str">
        <f>IF(ISBLANK(L36),"0",IF(L36&gt;L34,H36,H34))</f>
        <v>DEGAALON Maxime</v>
      </c>
      <c r="O46" s="104"/>
      <c r="R46" s="71">
        <v>2</v>
      </c>
      <c r="T46" s="105" t="str">
        <f>IF(ISBLANK(R46),"0",IF(R46&lt;R42,N46,N42))</f>
        <v>DEGAALON Maxime</v>
      </c>
      <c r="U46" s="106"/>
      <c r="X46" s="71">
        <v>9</v>
      </c>
      <c r="Z46" s="105" t="str">
        <f>IF(ISBLANK(X40),"0",IF(X40&lt;X42,T40,T42))</f>
        <v>FRANZOIA Jules</v>
      </c>
      <c r="AA46" s="106"/>
      <c r="AD46" s="71">
        <v>9</v>
      </c>
      <c r="AF46" s="105" t="str">
        <f>IF(ISBLANK(AD42),"0",IF(AD40&lt;AD42,Z40,Z42))</f>
        <v>DRON Pierig</v>
      </c>
      <c r="AG46" s="106"/>
      <c r="AH46" s="27"/>
      <c r="AI46" s="27"/>
      <c r="AJ46" s="71">
        <v>9</v>
      </c>
      <c r="AK46" s="28"/>
      <c r="AL46" s="101" t="str">
        <f>IF(ISBLANK(AJ46),"0",IF(AJ46&gt;AJ48,AF46,AF48))</f>
        <v>DRON Pierig</v>
      </c>
      <c r="AM46" s="102"/>
      <c r="AN46" s="18" t="s">
        <v>27</v>
      </c>
    </row>
    <row r="47" spans="1:40" ht="19.5" thickTop="1" thickBot="1">
      <c r="A47" s="31" t="s">
        <v>15</v>
      </c>
      <c r="B47" s="100" t="str">
        <f>VLOOKUP(D46,'Inscrits Garçons'!$J$38:$Q$53,8,0)</f>
        <v>17,1-(GUERANDE)</v>
      </c>
      <c r="C47" s="103"/>
      <c r="D47" s="41"/>
      <c r="E47" s="33"/>
      <c r="G47" s="34" t="s">
        <v>5</v>
      </c>
      <c r="H47" s="40"/>
      <c r="I47" s="42"/>
      <c r="K47" s="37"/>
      <c r="S47" s="21" t="s">
        <v>6</v>
      </c>
      <c r="T47" s="38"/>
      <c r="U47" s="39"/>
      <c r="W47" s="33"/>
      <c r="X47" s="19"/>
      <c r="Y47" s="21" t="s">
        <v>11</v>
      </c>
      <c r="Z47" s="38"/>
      <c r="AA47" s="39"/>
      <c r="AE47" s="21" t="s">
        <v>15</v>
      </c>
      <c r="AF47" s="40"/>
      <c r="AG47" s="42"/>
      <c r="AH47" s="27"/>
      <c r="AI47" s="27"/>
      <c r="AK47" s="28"/>
      <c r="AL47" s="75"/>
      <c r="AM47" s="75"/>
      <c r="AN47" s="18"/>
    </row>
    <row r="48" spans="1:40" ht="33" customHeight="1" thickTop="1" thickBot="1">
      <c r="A48" s="21"/>
      <c r="B48" s="101" t="str">
        <f>VLOOKUP(D48,'Inscrits Garçons'!$J$38:$P$53,5,0)</f>
        <v>FRANZOIA Jules</v>
      </c>
      <c r="C48" s="104"/>
      <c r="D48" s="20">
        <v>15</v>
      </c>
      <c r="F48" s="71">
        <v>0</v>
      </c>
      <c r="H48" s="105" t="str">
        <f>IF(ISBLANK(F48),"0",IF(F46&lt;F48,B46,B48))</f>
        <v>FRANZOIA Jules</v>
      </c>
      <c r="I48" s="106"/>
      <c r="L48" s="71">
        <v>2</v>
      </c>
      <c r="T48" s="105" t="str">
        <f>IF(ISBLANK(L22),"0",IF(L22&lt;L24,H22,H24))</f>
        <v>FERNANDEZ PIINTO Alex</v>
      </c>
      <c r="U48" s="106"/>
      <c r="V48" s="131" t="s">
        <v>192</v>
      </c>
      <c r="W48" s="132"/>
      <c r="X48" s="71">
        <v>0</v>
      </c>
      <c r="Z48" s="105" t="str">
        <f>IF(ISBLANK(X48),"0",IF(X48&lt;X46,T48,T46))</f>
        <v>FERNANDEZ PIINTO Alex</v>
      </c>
      <c r="AA48" s="106"/>
      <c r="AB48" s="131" t="s">
        <v>192</v>
      </c>
      <c r="AC48" s="132"/>
      <c r="AD48" s="71">
        <v>0</v>
      </c>
      <c r="AF48" s="105" t="str">
        <f>IF(ISBLANK(AD48),"0",IF(AD46&lt;AD48,Z46,Z48))</f>
        <v>FERNANDEZ PIINTO Alex</v>
      </c>
      <c r="AG48" s="106"/>
      <c r="AH48" s="131" t="s">
        <v>192</v>
      </c>
      <c r="AI48" s="132"/>
      <c r="AJ48" s="71">
        <v>0</v>
      </c>
      <c r="AK48" s="28"/>
      <c r="AL48" s="105" t="str">
        <f>IF(ISBLANK(AJ48),"0",IF(AJ48&gt;AJ46,AF46,AF48))</f>
        <v>FERNANDEZ PIINTO Alex</v>
      </c>
      <c r="AM48" s="106"/>
      <c r="AN48" s="18" t="s">
        <v>28</v>
      </c>
    </row>
    <row r="49" spans="1:42" ht="23.25" thickTop="1">
      <c r="B49" s="103" t="str">
        <f>VLOOKUP(D48,'Inscrits Garçons'!$J$38:$Q$53,8,0)</f>
        <v>47,2-(VIGNEUX)</v>
      </c>
      <c r="C49" s="103"/>
    </row>
    <row r="51" spans="1:42" ht="23.25">
      <c r="A51" s="50"/>
      <c r="B51" s="133"/>
      <c r="C51" s="134"/>
      <c r="D51" s="134"/>
      <c r="E51" s="134"/>
      <c r="F51" s="134"/>
      <c r="G51" s="134"/>
      <c r="S51" s="98"/>
      <c r="T51" s="99"/>
      <c r="U51" s="99"/>
      <c r="V51" s="99"/>
      <c r="W51" s="99"/>
      <c r="X51" s="99"/>
      <c r="AK51" s="98"/>
      <c r="AL51" s="99"/>
      <c r="AM51" s="99"/>
      <c r="AN51" s="99"/>
      <c r="AO51" s="99"/>
      <c r="AP51" s="99"/>
    </row>
    <row r="52" spans="1:42" ht="23.25">
      <c r="A52" s="51"/>
      <c r="C52" s="6"/>
      <c r="D52" s="6"/>
      <c r="E52" s="6"/>
      <c r="F52" s="6"/>
      <c r="O52" s="98"/>
      <c r="P52" s="99"/>
      <c r="Q52" s="99"/>
      <c r="R52" s="99"/>
      <c r="S52" s="99"/>
      <c r="T52" s="99"/>
      <c r="U52" s="6"/>
      <c r="V52" s="6"/>
      <c r="W52" s="6"/>
      <c r="X52" s="54"/>
      <c r="AK52" s="19"/>
      <c r="AL52" s="6"/>
      <c r="AM52" s="6"/>
      <c r="AN52" s="6"/>
      <c r="AO52" s="6"/>
      <c r="AP52" s="54"/>
    </row>
    <row r="53" spans="1:42" ht="23.25">
      <c r="P53" s="6"/>
      <c r="Q53" s="6"/>
      <c r="R53" s="6"/>
      <c r="S53" s="6"/>
      <c r="T53" s="54"/>
    </row>
  </sheetData>
  <mergeCells count="148">
    <mergeCell ref="A1:A2"/>
    <mergeCell ref="B1:C1"/>
    <mergeCell ref="H1:I1"/>
    <mergeCell ref="N1:O1"/>
    <mergeCell ref="T1:U1"/>
    <mergeCell ref="Z1:AA1"/>
    <mergeCell ref="AF1:AG1"/>
    <mergeCell ref="AH1:AI1"/>
    <mergeCell ref="AL1:AM3"/>
    <mergeCell ref="B2:C2"/>
    <mergeCell ref="H2:I2"/>
    <mergeCell ref="N2:O2"/>
    <mergeCell ref="T2:U2"/>
    <mergeCell ref="Z2:AA2"/>
    <mergeCell ref="AF2:AG2"/>
    <mergeCell ref="N3:O4"/>
    <mergeCell ref="B7:C7"/>
    <mergeCell ref="N8:O8"/>
    <mergeCell ref="B10:C10"/>
    <mergeCell ref="H10:I10"/>
    <mergeCell ref="N10:O10"/>
    <mergeCell ref="T10:U10"/>
    <mergeCell ref="AL4:AM4"/>
    <mergeCell ref="B5:C5"/>
    <mergeCell ref="B6:C6"/>
    <mergeCell ref="H6:I6"/>
    <mergeCell ref="N6:O6"/>
    <mergeCell ref="T6:U6"/>
    <mergeCell ref="Z6:AA6"/>
    <mergeCell ref="AF6:AG6"/>
    <mergeCell ref="AL6:AM6"/>
    <mergeCell ref="B4:C4"/>
    <mergeCell ref="H4:I4"/>
    <mergeCell ref="T4:U4"/>
    <mergeCell ref="Z4:AA4"/>
    <mergeCell ref="AF4:AG4"/>
    <mergeCell ref="AL7:AM7"/>
    <mergeCell ref="B13:C13"/>
    <mergeCell ref="B16:C16"/>
    <mergeCell ref="H16:I16"/>
    <mergeCell ref="T16:U16"/>
    <mergeCell ref="Z16:AA16"/>
    <mergeCell ref="AF16:AG16"/>
    <mergeCell ref="Z10:AA10"/>
    <mergeCell ref="AF10:AG10"/>
    <mergeCell ref="AL10:AM10"/>
    <mergeCell ref="B11:C11"/>
    <mergeCell ref="B12:C12"/>
    <mergeCell ref="H12:I12"/>
    <mergeCell ref="T12:U12"/>
    <mergeCell ref="Z12:AA12"/>
    <mergeCell ref="AF12:AG12"/>
    <mergeCell ref="AL12:AM12"/>
    <mergeCell ref="B19:C19"/>
    <mergeCell ref="N20:O20"/>
    <mergeCell ref="B22:C22"/>
    <mergeCell ref="H22:I22"/>
    <mergeCell ref="N22:O22"/>
    <mergeCell ref="T22:U22"/>
    <mergeCell ref="AL16:AM16"/>
    <mergeCell ref="B17:C17"/>
    <mergeCell ref="B18:C18"/>
    <mergeCell ref="H18:I18"/>
    <mergeCell ref="N18:O18"/>
    <mergeCell ref="T18:U18"/>
    <mergeCell ref="Z18:AA18"/>
    <mergeCell ref="AF18:AG18"/>
    <mergeCell ref="AL18:AM18"/>
    <mergeCell ref="Z22:AA22"/>
    <mergeCell ref="AF22:AG22"/>
    <mergeCell ref="AL22:AM22"/>
    <mergeCell ref="B23:C23"/>
    <mergeCell ref="B24:C24"/>
    <mergeCell ref="H24:I24"/>
    <mergeCell ref="T24:U24"/>
    <mergeCell ref="Z24:AA24"/>
    <mergeCell ref="AF24:AG24"/>
    <mergeCell ref="B29:C29"/>
    <mergeCell ref="B30:C30"/>
    <mergeCell ref="H30:I30"/>
    <mergeCell ref="N30:O30"/>
    <mergeCell ref="T30:U30"/>
    <mergeCell ref="Z30:AA30"/>
    <mergeCell ref="AF30:AG30"/>
    <mergeCell ref="B35:C35"/>
    <mergeCell ref="B36:C36"/>
    <mergeCell ref="H36:I36"/>
    <mergeCell ref="T36:U36"/>
    <mergeCell ref="Z36:AA36"/>
    <mergeCell ref="AF36:AG36"/>
    <mergeCell ref="AL36:AM36"/>
    <mergeCell ref="B31:C31"/>
    <mergeCell ref="N32:O32"/>
    <mergeCell ref="B34:C34"/>
    <mergeCell ref="H34:I34"/>
    <mergeCell ref="N34:O34"/>
    <mergeCell ref="T34:U34"/>
    <mergeCell ref="Z34:AA34"/>
    <mergeCell ref="AF34:AG34"/>
    <mergeCell ref="AL24:AM24"/>
    <mergeCell ref="B25:C25"/>
    <mergeCell ref="B28:C28"/>
    <mergeCell ref="H28:I28"/>
    <mergeCell ref="T28:U28"/>
    <mergeCell ref="Z28:AA28"/>
    <mergeCell ref="AF28:AG28"/>
    <mergeCell ref="AL28:AM28"/>
    <mergeCell ref="AL30:AM30"/>
    <mergeCell ref="N46:O46"/>
    <mergeCell ref="T46:U46"/>
    <mergeCell ref="AL40:AM40"/>
    <mergeCell ref="B41:C41"/>
    <mergeCell ref="B42:C42"/>
    <mergeCell ref="H42:I42"/>
    <mergeCell ref="N42:O42"/>
    <mergeCell ref="T42:U42"/>
    <mergeCell ref="Z42:AA42"/>
    <mergeCell ref="AF42:AG42"/>
    <mergeCell ref="AL42:AM42"/>
    <mergeCell ref="B40:C40"/>
    <mergeCell ref="H40:I40"/>
    <mergeCell ref="T40:U40"/>
    <mergeCell ref="Z40:AA40"/>
    <mergeCell ref="AF40:AG40"/>
    <mergeCell ref="V48:W48"/>
    <mergeCell ref="AB48:AC48"/>
    <mergeCell ref="AH48:AI48"/>
    <mergeCell ref="B37:C37"/>
    <mergeCell ref="AL34:AM34"/>
    <mergeCell ref="O52:T52"/>
    <mergeCell ref="B49:C49"/>
    <mergeCell ref="B51:G51"/>
    <mergeCell ref="S51:X51"/>
    <mergeCell ref="AK51:AP51"/>
    <mergeCell ref="Z46:AA46"/>
    <mergeCell ref="AF46:AG46"/>
    <mergeCell ref="AL46:AM46"/>
    <mergeCell ref="B47:C47"/>
    <mergeCell ref="B48:C48"/>
    <mergeCell ref="H48:I48"/>
    <mergeCell ref="T48:U48"/>
    <mergeCell ref="Z48:AA48"/>
    <mergeCell ref="AF48:AG48"/>
    <mergeCell ref="AL48:AM48"/>
    <mergeCell ref="B43:C43"/>
    <mergeCell ref="N44:O44"/>
    <mergeCell ref="B46:C46"/>
    <mergeCell ref="H46:I46"/>
  </mergeCells>
  <printOptions horizontalCentered="1" verticalCentered="1"/>
  <pageMargins left="0" right="0" top="0.98425196850393704" bottom="0.98425196850393704" header="0.51181102362204722" footer="0.51181102362204722"/>
  <pageSetup paperSize="9" scale="25" orientation="portrait" blackAndWhite="1" horizontalDpi="300" verticalDpi="300" r:id="rId1"/>
  <headerFooter alignWithMargins="0">
    <oddHeader>&amp;L&amp;"-,Gras"&amp;22TROPHEE JEUNES GOLFEURS&amp;C&amp;"Times New Roman,Gras"&amp;36PITCH &amp; PUTT 
GOLF D'AVRILLE &amp;R&amp;"-,Gras"&amp;24Dimanche 06 &amp;22Novembre 2022</oddHeader>
    <oddFooter>&amp;C&amp;"Arial,Gras"&amp;48&amp;A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W52"/>
  <sheetViews>
    <sheetView showGridLines="0" tabSelected="1" zoomScale="50" workbookViewId="0">
      <selection sqref="A1:A2"/>
    </sheetView>
  </sheetViews>
  <sheetFormatPr baseColWidth="10" defaultRowHeight="15.75"/>
  <cols>
    <col min="1" max="1" width="26" style="26" customWidth="1"/>
    <col min="2" max="2" width="18.28515625" style="19" customWidth="1"/>
    <col min="3" max="3" width="18.85546875" style="19" customWidth="1"/>
    <col min="4" max="4" width="3.7109375" style="19" customWidth="1"/>
    <col min="5" max="5" width="2.7109375" style="19" customWidth="1"/>
    <col min="6" max="6" width="10.7109375" style="19" customWidth="1"/>
    <col min="7" max="7" width="5.7109375" style="21" customWidth="1"/>
    <col min="8" max="9" width="15.7109375" style="19" customWidth="1"/>
    <col min="10" max="11" width="5.85546875" style="52" customWidth="1"/>
    <col min="12" max="12" width="49" style="52" customWidth="1"/>
    <col min="13" max="13" width="45.28515625" style="52" customWidth="1"/>
    <col min="14" max="14" width="5.140625" style="56" customWidth="1"/>
    <col min="15" max="16" width="15.7109375" style="19" customWidth="1"/>
    <col min="17" max="17" width="3.7109375" style="19" customWidth="1"/>
    <col min="18" max="18" width="2.7109375" style="19" customWidth="1"/>
    <col min="19" max="19" width="10.7109375" style="19" customWidth="1"/>
    <col min="20" max="20" width="5.7109375" style="21" customWidth="1"/>
    <col min="21" max="22" width="15.7109375" style="19" customWidth="1"/>
    <col min="23" max="23" width="5.85546875" style="52" customWidth="1"/>
    <col min="24" max="202" width="11.42578125" style="19"/>
    <col min="203" max="204" width="15.7109375" style="19" customWidth="1"/>
    <col min="205" max="205" width="3.7109375" style="19" customWidth="1"/>
    <col min="206" max="206" width="2.7109375" style="19" customWidth="1"/>
    <col min="207" max="207" width="10.7109375" style="19" customWidth="1"/>
    <col min="208" max="208" width="5.7109375" style="19" customWidth="1"/>
    <col min="209" max="210" width="15.7109375" style="19" customWidth="1"/>
    <col min="211" max="211" width="3.7109375" style="19" customWidth="1"/>
    <col min="212" max="212" width="2.7109375" style="19" customWidth="1"/>
    <col min="213" max="213" width="10.7109375" style="19" customWidth="1"/>
    <col min="214" max="214" width="5.7109375" style="19" customWidth="1"/>
    <col min="215" max="216" width="15.7109375" style="19" customWidth="1"/>
    <col min="217" max="217" width="3.7109375" style="19" customWidth="1"/>
    <col min="218" max="218" width="2.7109375" style="19" customWidth="1"/>
    <col min="219" max="219" width="10.7109375" style="19" customWidth="1"/>
    <col min="220" max="220" width="7.7109375" style="19" customWidth="1"/>
    <col min="221" max="222" width="15.7109375" style="19" customWidth="1"/>
    <col min="223" max="223" width="3.7109375" style="19" customWidth="1"/>
    <col min="224" max="224" width="2.7109375" style="19" customWidth="1"/>
    <col min="225" max="225" width="10.7109375" style="19" customWidth="1"/>
    <col min="226" max="226" width="7.7109375" style="19" customWidth="1"/>
    <col min="227" max="228" width="15.7109375" style="19" customWidth="1"/>
    <col min="229" max="229" width="3.7109375" style="19" customWidth="1"/>
    <col min="230" max="230" width="2.7109375" style="19" customWidth="1"/>
    <col min="231" max="231" width="10.7109375" style="19" customWidth="1"/>
    <col min="232" max="232" width="7.7109375" style="19" customWidth="1"/>
    <col min="233" max="234" width="15.7109375" style="19" customWidth="1"/>
    <col min="235" max="235" width="3.7109375" style="19" customWidth="1"/>
    <col min="236" max="236" width="2.7109375" style="19" customWidth="1"/>
    <col min="237" max="237" width="10.7109375" style="19" customWidth="1"/>
    <col min="238" max="238" width="5.7109375" style="19" customWidth="1"/>
    <col min="239" max="240" width="15.7109375" style="19" customWidth="1"/>
    <col min="241" max="241" width="5.85546875" style="19" customWidth="1"/>
    <col min="242" max="458" width="11.42578125" style="19"/>
    <col min="459" max="460" width="15.7109375" style="19" customWidth="1"/>
    <col min="461" max="461" width="3.7109375" style="19" customWidth="1"/>
    <col min="462" max="462" width="2.7109375" style="19" customWidth="1"/>
    <col min="463" max="463" width="10.7109375" style="19" customWidth="1"/>
    <col min="464" max="464" width="5.7109375" style="19" customWidth="1"/>
    <col min="465" max="466" width="15.7109375" style="19" customWidth="1"/>
    <col min="467" max="467" width="3.7109375" style="19" customWidth="1"/>
    <col min="468" max="468" width="2.7109375" style="19" customWidth="1"/>
    <col min="469" max="469" width="10.7109375" style="19" customWidth="1"/>
    <col min="470" max="470" width="5.7109375" style="19" customWidth="1"/>
    <col min="471" max="472" width="15.7109375" style="19" customWidth="1"/>
    <col min="473" max="473" width="3.7109375" style="19" customWidth="1"/>
    <col min="474" max="474" width="2.7109375" style="19" customWidth="1"/>
    <col min="475" max="475" width="10.7109375" style="19" customWidth="1"/>
    <col min="476" max="476" width="7.7109375" style="19" customWidth="1"/>
    <col min="477" max="478" width="15.7109375" style="19" customWidth="1"/>
    <col min="479" max="479" width="3.7109375" style="19" customWidth="1"/>
    <col min="480" max="480" width="2.7109375" style="19" customWidth="1"/>
    <col min="481" max="481" width="10.7109375" style="19" customWidth="1"/>
    <col min="482" max="482" width="7.7109375" style="19" customWidth="1"/>
    <col min="483" max="484" width="15.7109375" style="19" customWidth="1"/>
    <col min="485" max="485" width="3.7109375" style="19" customWidth="1"/>
    <col min="486" max="486" width="2.7109375" style="19" customWidth="1"/>
    <col min="487" max="487" width="10.7109375" style="19" customWidth="1"/>
    <col min="488" max="488" width="7.7109375" style="19" customWidth="1"/>
    <col min="489" max="490" width="15.7109375" style="19" customWidth="1"/>
    <col min="491" max="491" width="3.7109375" style="19" customWidth="1"/>
    <col min="492" max="492" width="2.7109375" style="19" customWidth="1"/>
    <col min="493" max="493" width="10.7109375" style="19" customWidth="1"/>
    <col min="494" max="494" width="5.7109375" style="19" customWidth="1"/>
    <col min="495" max="496" width="15.7109375" style="19" customWidth="1"/>
    <col min="497" max="497" width="5.85546875" style="19" customWidth="1"/>
    <col min="498" max="714" width="11.42578125" style="19"/>
    <col min="715" max="716" width="15.7109375" style="19" customWidth="1"/>
    <col min="717" max="717" width="3.7109375" style="19" customWidth="1"/>
    <col min="718" max="718" width="2.7109375" style="19" customWidth="1"/>
    <col min="719" max="719" width="10.7109375" style="19" customWidth="1"/>
    <col min="720" max="720" width="5.7109375" style="19" customWidth="1"/>
    <col min="721" max="722" width="15.7109375" style="19" customWidth="1"/>
    <col min="723" max="723" width="3.7109375" style="19" customWidth="1"/>
    <col min="724" max="724" width="2.7109375" style="19" customWidth="1"/>
    <col min="725" max="725" width="10.7109375" style="19" customWidth="1"/>
    <col min="726" max="726" width="5.7109375" style="19" customWidth="1"/>
    <col min="727" max="728" width="15.7109375" style="19" customWidth="1"/>
    <col min="729" max="729" width="3.7109375" style="19" customWidth="1"/>
    <col min="730" max="730" width="2.7109375" style="19" customWidth="1"/>
    <col min="731" max="731" width="10.7109375" style="19" customWidth="1"/>
    <col min="732" max="732" width="7.7109375" style="19" customWidth="1"/>
    <col min="733" max="734" width="15.7109375" style="19" customWidth="1"/>
    <col min="735" max="735" width="3.7109375" style="19" customWidth="1"/>
    <col min="736" max="736" width="2.7109375" style="19" customWidth="1"/>
    <col min="737" max="737" width="10.7109375" style="19" customWidth="1"/>
    <col min="738" max="738" width="7.7109375" style="19" customWidth="1"/>
    <col min="739" max="740" width="15.7109375" style="19" customWidth="1"/>
    <col min="741" max="741" width="3.7109375" style="19" customWidth="1"/>
    <col min="742" max="742" width="2.7109375" style="19" customWidth="1"/>
    <col min="743" max="743" width="10.7109375" style="19" customWidth="1"/>
    <col min="744" max="744" width="7.7109375" style="19" customWidth="1"/>
    <col min="745" max="746" width="15.7109375" style="19" customWidth="1"/>
    <col min="747" max="747" width="3.7109375" style="19" customWidth="1"/>
    <col min="748" max="748" width="2.7109375" style="19" customWidth="1"/>
    <col min="749" max="749" width="10.7109375" style="19" customWidth="1"/>
    <col min="750" max="750" width="5.7109375" style="19" customWidth="1"/>
    <col min="751" max="752" width="15.7109375" style="19" customWidth="1"/>
    <col min="753" max="753" width="5.85546875" style="19" customWidth="1"/>
    <col min="754" max="970" width="11.42578125" style="19"/>
    <col min="971" max="972" width="15.7109375" style="19" customWidth="1"/>
    <col min="973" max="973" width="3.7109375" style="19" customWidth="1"/>
    <col min="974" max="974" width="2.7109375" style="19" customWidth="1"/>
    <col min="975" max="975" width="10.7109375" style="19" customWidth="1"/>
    <col min="976" max="976" width="5.7109375" style="19" customWidth="1"/>
    <col min="977" max="978" width="15.7109375" style="19" customWidth="1"/>
    <col min="979" max="979" width="3.7109375" style="19" customWidth="1"/>
    <col min="980" max="980" width="2.7109375" style="19" customWidth="1"/>
    <col min="981" max="981" width="10.7109375" style="19" customWidth="1"/>
    <col min="982" max="982" width="5.7109375" style="19" customWidth="1"/>
    <col min="983" max="984" width="15.7109375" style="19" customWidth="1"/>
    <col min="985" max="985" width="3.7109375" style="19" customWidth="1"/>
    <col min="986" max="986" width="2.7109375" style="19" customWidth="1"/>
    <col min="987" max="987" width="10.7109375" style="19" customWidth="1"/>
    <col min="988" max="988" width="7.7109375" style="19" customWidth="1"/>
    <col min="989" max="990" width="15.7109375" style="19" customWidth="1"/>
    <col min="991" max="991" width="3.7109375" style="19" customWidth="1"/>
    <col min="992" max="992" width="2.7109375" style="19" customWidth="1"/>
    <col min="993" max="993" width="10.7109375" style="19" customWidth="1"/>
    <col min="994" max="994" width="7.7109375" style="19" customWidth="1"/>
    <col min="995" max="996" width="15.7109375" style="19" customWidth="1"/>
    <col min="997" max="997" width="3.7109375" style="19" customWidth="1"/>
    <col min="998" max="998" width="2.7109375" style="19" customWidth="1"/>
    <col min="999" max="999" width="10.7109375" style="19" customWidth="1"/>
    <col min="1000" max="1000" width="7.7109375" style="19" customWidth="1"/>
    <col min="1001" max="1002" width="15.7109375" style="19" customWidth="1"/>
    <col min="1003" max="1003" width="3.7109375" style="19" customWidth="1"/>
    <col min="1004" max="1004" width="2.7109375" style="19" customWidth="1"/>
    <col min="1005" max="1005" width="10.7109375" style="19" customWidth="1"/>
    <col min="1006" max="1006" width="5.7109375" style="19" customWidth="1"/>
    <col min="1007" max="1008" width="15.7109375" style="19" customWidth="1"/>
    <col min="1009" max="1009" width="5.85546875" style="19" customWidth="1"/>
    <col min="1010" max="1226" width="11.42578125" style="19"/>
    <col min="1227" max="1228" width="15.7109375" style="19" customWidth="1"/>
    <col min="1229" max="1229" width="3.7109375" style="19" customWidth="1"/>
    <col min="1230" max="1230" width="2.7109375" style="19" customWidth="1"/>
    <col min="1231" max="1231" width="10.7109375" style="19" customWidth="1"/>
    <col min="1232" max="1232" width="5.7109375" style="19" customWidth="1"/>
    <col min="1233" max="1234" width="15.7109375" style="19" customWidth="1"/>
    <col min="1235" max="1235" width="3.7109375" style="19" customWidth="1"/>
    <col min="1236" max="1236" width="2.7109375" style="19" customWidth="1"/>
    <col min="1237" max="1237" width="10.7109375" style="19" customWidth="1"/>
    <col min="1238" max="1238" width="5.7109375" style="19" customWidth="1"/>
    <col min="1239" max="1240" width="15.7109375" style="19" customWidth="1"/>
    <col min="1241" max="1241" width="3.7109375" style="19" customWidth="1"/>
    <col min="1242" max="1242" width="2.7109375" style="19" customWidth="1"/>
    <col min="1243" max="1243" width="10.7109375" style="19" customWidth="1"/>
    <col min="1244" max="1244" width="7.7109375" style="19" customWidth="1"/>
    <col min="1245" max="1246" width="15.7109375" style="19" customWidth="1"/>
    <col min="1247" max="1247" width="3.7109375" style="19" customWidth="1"/>
    <col min="1248" max="1248" width="2.7109375" style="19" customWidth="1"/>
    <col min="1249" max="1249" width="10.7109375" style="19" customWidth="1"/>
    <col min="1250" max="1250" width="7.7109375" style="19" customWidth="1"/>
    <col min="1251" max="1252" width="15.7109375" style="19" customWidth="1"/>
    <col min="1253" max="1253" width="3.7109375" style="19" customWidth="1"/>
    <col min="1254" max="1254" width="2.7109375" style="19" customWidth="1"/>
    <col min="1255" max="1255" width="10.7109375" style="19" customWidth="1"/>
    <col min="1256" max="1256" width="7.7109375" style="19" customWidth="1"/>
    <col min="1257" max="1258" width="15.7109375" style="19" customWidth="1"/>
    <col min="1259" max="1259" width="3.7109375" style="19" customWidth="1"/>
    <col min="1260" max="1260" width="2.7109375" style="19" customWidth="1"/>
    <col min="1261" max="1261" width="10.7109375" style="19" customWidth="1"/>
    <col min="1262" max="1262" width="5.7109375" style="19" customWidth="1"/>
    <col min="1263" max="1264" width="15.7109375" style="19" customWidth="1"/>
    <col min="1265" max="1265" width="5.85546875" style="19" customWidth="1"/>
    <col min="1266" max="1482" width="11.42578125" style="19"/>
    <col min="1483" max="1484" width="15.7109375" style="19" customWidth="1"/>
    <col min="1485" max="1485" width="3.7109375" style="19" customWidth="1"/>
    <col min="1486" max="1486" width="2.7109375" style="19" customWidth="1"/>
    <col min="1487" max="1487" width="10.7109375" style="19" customWidth="1"/>
    <col min="1488" max="1488" width="5.7109375" style="19" customWidth="1"/>
    <col min="1489" max="1490" width="15.7109375" style="19" customWidth="1"/>
    <col min="1491" max="1491" width="3.7109375" style="19" customWidth="1"/>
    <col min="1492" max="1492" width="2.7109375" style="19" customWidth="1"/>
    <col min="1493" max="1493" width="10.7109375" style="19" customWidth="1"/>
    <col min="1494" max="1494" width="5.7109375" style="19" customWidth="1"/>
    <col min="1495" max="1496" width="15.7109375" style="19" customWidth="1"/>
    <col min="1497" max="1497" width="3.7109375" style="19" customWidth="1"/>
    <col min="1498" max="1498" width="2.7109375" style="19" customWidth="1"/>
    <col min="1499" max="1499" width="10.7109375" style="19" customWidth="1"/>
    <col min="1500" max="1500" width="7.7109375" style="19" customWidth="1"/>
    <col min="1501" max="1502" width="15.7109375" style="19" customWidth="1"/>
    <col min="1503" max="1503" width="3.7109375" style="19" customWidth="1"/>
    <col min="1504" max="1504" width="2.7109375" style="19" customWidth="1"/>
    <col min="1505" max="1505" width="10.7109375" style="19" customWidth="1"/>
    <col min="1506" max="1506" width="7.7109375" style="19" customWidth="1"/>
    <col min="1507" max="1508" width="15.7109375" style="19" customWidth="1"/>
    <col min="1509" max="1509" width="3.7109375" style="19" customWidth="1"/>
    <col min="1510" max="1510" width="2.7109375" style="19" customWidth="1"/>
    <col min="1511" max="1511" width="10.7109375" style="19" customWidth="1"/>
    <col min="1512" max="1512" width="7.7109375" style="19" customWidth="1"/>
    <col min="1513" max="1514" width="15.7109375" style="19" customWidth="1"/>
    <col min="1515" max="1515" width="3.7109375" style="19" customWidth="1"/>
    <col min="1516" max="1516" width="2.7109375" style="19" customWidth="1"/>
    <col min="1517" max="1517" width="10.7109375" style="19" customWidth="1"/>
    <col min="1518" max="1518" width="5.7109375" style="19" customWidth="1"/>
    <col min="1519" max="1520" width="15.7109375" style="19" customWidth="1"/>
    <col min="1521" max="1521" width="5.85546875" style="19" customWidth="1"/>
    <col min="1522" max="1738" width="11.42578125" style="19"/>
    <col min="1739" max="1740" width="15.7109375" style="19" customWidth="1"/>
    <col min="1741" max="1741" width="3.7109375" style="19" customWidth="1"/>
    <col min="1742" max="1742" width="2.7109375" style="19" customWidth="1"/>
    <col min="1743" max="1743" width="10.7109375" style="19" customWidth="1"/>
    <col min="1744" max="1744" width="5.7109375" style="19" customWidth="1"/>
    <col min="1745" max="1746" width="15.7109375" style="19" customWidth="1"/>
    <col min="1747" max="1747" width="3.7109375" style="19" customWidth="1"/>
    <col min="1748" max="1748" width="2.7109375" style="19" customWidth="1"/>
    <col min="1749" max="1749" width="10.7109375" style="19" customWidth="1"/>
    <col min="1750" max="1750" width="5.7109375" style="19" customWidth="1"/>
    <col min="1751" max="1752" width="15.7109375" style="19" customWidth="1"/>
    <col min="1753" max="1753" width="3.7109375" style="19" customWidth="1"/>
    <col min="1754" max="1754" width="2.7109375" style="19" customWidth="1"/>
    <col min="1755" max="1755" width="10.7109375" style="19" customWidth="1"/>
    <col min="1756" max="1756" width="7.7109375" style="19" customWidth="1"/>
    <col min="1757" max="1758" width="15.7109375" style="19" customWidth="1"/>
    <col min="1759" max="1759" width="3.7109375" style="19" customWidth="1"/>
    <col min="1760" max="1760" width="2.7109375" style="19" customWidth="1"/>
    <col min="1761" max="1761" width="10.7109375" style="19" customWidth="1"/>
    <col min="1762" max="1762" width="7.7109375" style="19" customWidth="1"/>
    <col min="1763" max="1764" width="15.7109375" style="19" customWidth="1"/>
    <col min="1765" max="1765" width="3.7109375" style="19" customWidth="1"/>
    <col min="1766" max="1766" width="2.7109375" style="19" customWidth="1"/>
    <col min="1767" max="1767" width="10.7109375" style="19" customWidth="1"/>
    <col min="1768" max="1768" width="7.7109375" style="19" customWidth="1"/>
    <col min="1769" max="1770" width="15.7109375" style="19" customWidth="1"/>
    <col min="1771" max="1771" width="3.7109375" style="19" customWidth="1"/>
    <col min="1772" max="1772" width="2.7109375" style="19" customWidth="1"/>
    <col min="1773" max="1773" width="10.7109375" style="19" customWidth="1"/>
    <col min="1774" max="1774" width="5.7109375" style="19" customWidth="1"/>
    <col min="1775" max="1776" width="15.7109375" style="19" customWidth="1"/>
    <col min="1777" max="1777" width="5.85546875" style="19" customWidth="1"/>
    <col min="1778" max="1994" width="11.42578125" style="19"/>
    <col min="1995" max="1996" width="15.7109375" style="19" customWidth="1"/>
    <col min="1997" max="1997" width="3.7109375" style="19" customWidth="1"/>
    <col min="1998" max="1998" width="2.7109375" style="19" customWidth="1"/>
    <col min="1999" max="1999" width="10.7109375" style="19" customWidth="1"/>
    <col min="2000" max="2000" width="5.7109375" style="19" customWidth="1"/>
    <col min="2001" max="2002" width="15.7109375" style="19" customWidth="1"/>
    <col min="2003" max="2003" width="3.7109375" style="19" customWidth="1"/>
    <col min="2004" max="2004" width="2.7109375" style="19" customWidth="1"/>
    <col min="2005" max="2005" width="10.7109375" style="19" customWidth="1"/>
    <col min="2006" max="2006" width="5.7109375" style="19" customWidth="1"/>
    <col min="2007" max="2008" width="15.7109375" style="19" customWidth="1"/>
    <col min="2009" max="2009" width="3.7109375" style="19" customWidth="1"/>
    <col min="2010" max="2010" width="2.7109375" style="19" customWidth="1"/>
    <col min="2011" max="2011" width="10.7109375" style="19" customWidth="1"/>
    <col min="2012" max="2012" width="7.7109375" style="19" customWidth="1"/>
    <col min="2013" max="2014" width="15.7109375" style="19" customWidth="1"/>
    <col min="2015" max="2015" width="3.7109375" style="19" customWidth="1"/>
    <col min="2016" max="2016" width="2.7109375" style="19" customWidth="1"/>
    <col min="2017" max="2017" width="10.7109375" style="19" customWidth="1"/>
    <col min="2018" max="2018" width="7.7109375" style="19" customWidth="1"/>
    <col min="2019" max="2020" width="15.7109375" style="19" customWidth="1"/>
    <col min="2021" max="2021" width="3.7109375" style="19" customWidth="1"/>
    <col min="2022" max="2022" width="2.7109375" style="19" customWidth="1"/>
    <col min="2023" max="2023" width="10.7109375" style="19" customWidth="1"/>
    <col min="2024" max="2024" width="7.7109375" style="19" customWidth="1"/>
    <col min="2025" max="2026" width="15.7109375" style="19" customWidth="1"/>
    <col min="2027" max="2027" width="3.7109375" style="19" customWidth="1"/>
    <col min="2028" max="2028" width="2.7109375" style="19" customWidth="1"/>
    <col min="2029" max="2029" width="10.7109375" style="19" customWidth="1"/>
    <col min="2030" max="2030" width="5.7109375" style="19" customWidth="1"/>
    <col min="2031" max="2032" width="15.7109375" style="19" customWidth="1"/>
    <col min="2033" max="2033" width="5.85546875" style="19" customWidth="1"/>
    <col min="2034" max="2250" width="11.42578125" style="19"/>
    <col min="2251" max="2252" width="15.7109375" style="19" customWidth="1"/>
    <col min="2253" max="2253" width="3.7109375" style="19" customWidth="1"/>
    <col min="2254" max="2254" width="2.7109375" style="19" customWidth="1"/>
    <col min="2255" max="2255" width="10.7109375" style="19" customWidth="1"/>
    <col min="2256" max="2256" width="5.7109375" style="19" customWidth="1"/>
    <col min="2257" max="2258" width="15.7109375" style="19" customWidth="1"/>
    <col min="2259" max="2259" width="3.7109375" style="19" customWidth="1"/>
    <col min="2260" max="2260" width="2.7109375" style="19" customWidth="1"/>
    <col min="2261" max="2261" width="10.7109375" style="19" customWidth="1"/>
    <col min="2262" max="2262" width="5.7109375" style="19" customWidth="1"/>
    <col min="2263" max="2264" width="15.7109375" style="19" customWidth="1"/>
    <col min="2265" max="2265" width="3.7109375" style="19" customWidth="1"/>
    <col min="2266" max="2266" width="2.7109375" style="19" customWidth="1"/>
    <col min="2267" max="2267" width="10.7109375" style="19" customWidth="1"/>
    <col min="2268" max="2268" width="7.7109375" style="19" customWidth="1"/>
    <col min="2269" max="2270" width="15.7109375" style="19" customWidth="1"/>
    <col min="2271" max="2271" width="3.7109375" style="19" customWidth="1"/>
    <col min="2272" max="2272" width="2.7109375" style="19" customWidth="1"/>
    <col min="2273" max="2273" width="10.7109375" style="19" customWidth="1"/>
    <col min="2274" max="2274" width="7.7109375" style="19" customWidth="1"/>
    <col min="2275" max="2276" width="15.7109375" style="19" customWidth="1"/>
    <col min="2277" max="2277" width="3.7109375" style="19" customWidth="1"/>
    <col min="2278" max="2278" width="2.7109375" style="19" customWidth="1"/>
    <col min="2279" max="2279" width="10.7109375" style="19" customWidth="1"/>
    <col min="2280" max="2280" width="7.7109375" style="19" customWidth="1"/>
    <col min="2281" max="2282" width="15.7109375" style="19" customWidth="1"/>
    <col min="2283" max="2283" width="3.7109375" style="19" customWidth="1"/>
    <col min="2284" max="2284" width="2.7109375" style="19" customWidth="1"/>
    <col min="2285" max="2285" width="10.7109375" style="19" customWidth="1"/>
    <col min="2286" max="2286" width="5.7109375" style="19" customWidth="1"/>
    <col min="2287" max="2288" width="15.7109375" style="19" customWidth="1"/>
    <col min="2289" max="2289" width="5.85546875" style="19" customWidth="1"/>
    <col min="2290" max="2506" width="11.42578125" style="19"/>
    <col min="2507" max="2508" width="15.7109375" style="19" customWidth="1"/>
    <col min="2509" max="2509" width="3.7109375" style="19" customWidth="1"/>
    <col min="2510" max="2510" width="2.7109375" style="19" customWidth="1"/>
    <col min="2511" max="2511" width="10.7109375" style="19" customWidth="1"/>
    <col min="2512" max="2512" width="5.7109375" style="19" customWidth="1"/>
    <col min="2513" max="2514" width="15.7109375" style="19" customWidth="1"/>
    <col min="2515" max="2515" width="3.7109375" style="19" customWidth="1"/>
    <col min="2516" max="2516" width="2.7109375" style="19" customWidth="1"/>
    <col min="2517" max="2517" width="10.7109375" style="19" customWidth="1"/>
    <col min="2518" max="2518" width="5.7109375" style="19" customWidth="1"/>
    <col min="2519" max="2520" width="15.7109375" style="19" customWidth="1"/>
    <col min="2521" max="2521" width="3.7109375" style="19" customWidth="1"/>
    <col min="2522" max="2522" width="2.7109375" style="19" customWidth="1"/>
    <col min="2523" max="2523" width="10.7109375" style="19" customWidth="1"/>
    <col min="2524" max="2524" width="7.7109375" style="19" customWidth="1"/>
    <col min="2525" max="2526" width="15.7109375" style="19" customWidth="1"/>
    <col min="2527" max="2527" width="3.7109375" style="19" customWidth="1"/>
    <col min="2528" max="2528" width="2.7109375" style="19" customWidth="1"/>
    <col min="2529" max="2529" width="10.7109375" style="19" customWidth="1"/>
    <col min="2530" max="2530" width="7.7109375" style="19" customWidth="1"/>
    <col min="2531" max="2532" width="15.7109375" style="19" customWidth="1"/>
    <col min="2533" max="2533" width="3.7109375" style="19" customWidth="1"/>
    <col min="2534" max="2534" width="2.7109375" style="19" customWidth="1"/>
    <col min="2535" max="2535" width="10.7109375" style="19" customWidth="1"/>
    <col min="2536" max="2536" width="7.7109375" style="19" customWidth="1"/>
    <col min="2537" max="2538" width="15.7109375" style="19" customWidth="1"/>
    <col min="2539" max="2539" width="3.7109375" style="19" customWidth="1"/>
    <col min="2540" max="2540" width="2.7109375" style="19" customWidth="1"/>
    <col min="2541" max="2541" width="10.7109375" style="19" customWidth="1"/>
    <col min="2542" max="2542" width="5.7109375" style="19" customWidth="1"/>
    <col min="2543" max="2544" width="15.7109375" style="19" customWidth="1"/>
    <col min="2545" max="2545" width="5.85546875" style="19" customWidth="1"/>
    <col min="2546" max="2762" width="11.42578125" style="19"/>
    <col min="2763" max="2764" width="15.7109375" style="19" customWidth="1"/>
    <col min="2765" max="2765" width="3.7109375" style="19" customWidth="1"/>
    <col min="2766" max="2766" width="2.7109375" style="19" customWidth="1"/>
    <col min="2767" max="2767" width="10.7109375" style="19" customWidth="1"/>
    <col min="2768" max="2768" width="5.7109375" style="19" customWidth="1"/>
    <col min="2769" max="2770" width="15.7109375" style="19" customWidth="1"/>
    <col min="2771" max="2771" width="3.7109375" style="19" customWidth="1"/>
    <col min="2772" max="2772" width="2.7109375" style="19" customWidth="1"/>
    <col min="2773" max="2773" width="10.7109375" style="19" customWidth="1"/>
    <col min="2774" max="2774" width="5.7109375" style="19" customWidth="1"/>
    <col min="2775" max="2776" width="15.7109375" style="19" customWidth="1"/>
    <col min="2777" max="2777" width="3.7109375" style="19" customWidth="1"/>
    <col min="2778" max="2778" width="2.7109375" style="19" customWidth="1"/>
    <col min="2779" max="2779" width="10.7109375" style="19" customWidth="1"/>
    <col min="2780" max="2780" width="7.7109375" style="19" customWidth="1"/>
    <col min="2781" max="2782" width="15.7109375" style="19" customWidth="1"/>
    <col min="2783" max="2783" width="3.7109375" style="19" customWidth="1"/>
    <col min="2784" max="2784" width="2.7109375" style="19" customWidth="1"/>
    <col min="2785" max="2785" width="10.7109375" style="19" customWidth="1"/>
    <col min="2786" max="2786" width="7.7109375" style="19" customWidth="1"/>
    <col min="2787" max="2788" width="15.7109375" style="19" customWidth="1"/>
    <col min="2789" max="2789" width="3.7109375" style="19" customWidth="1"/>
    <col min="2790" max="2790" width="2.7109375" style="19" customWidth="1"/>
    <col min="2791" max="2791" width="10.7109375" style="19" customWidth="1"/>
    <col min="2792" max="2792" width="7.7109375" style="19" customWidth="1"/>
    <col min="2793" max="2794" width="15.7109375" style="19" customWidth="1"/>
    <col min="2795" max="2795" width="3.7109375" style="19" customWidth="1"/>
    <col min="2796" max="2796" width="2.7109375" style="19" customWidth="1"/>
    <col min="2797" max="2797" width="10.7109375" style="19" customWidth="1"/>
    <col min="2798" max="2798" width="5.7109375" style="19" customWidth="1"/>
    <col min="2799" max="2800" width="15.7109375" style="19" customWidth="1"/>
    <col min="2801" max="2801" width="5.85546875" style="19" customWidth="1"/>
    <col min="2802" max="3018" width="11.42578125" style="19"/>
    <col min="3019" max="3020" width="15.7109375" style="19" customWidth="1"/>
    <col min="3021" max="3021" width="3.7109375" style="19" customWidth="1"/>
    <col min="3022" max="3022" width="2.7109375" style="19" customWidth="1"/>
    <col min="3023" max="3023" width="10.7109375" style="19" customWidth="1"/>
    <col min="3024" max="3024" width="5.7109375" style="19" customWidth="1"/>
    <col min="3025" max="3026" width="15.7109375" style="19" customWidth="1"/>
    <col min="3027" max="3027" width="3.7109375" style="19" customWidth="1"/>
    <col min="3028" max="3028" width="2.7109375" style="19" customWidth="1"/>
    <col min="3029" max="3029" width="10.7109375" style="19" customWidth="1"/>
    <col min="3030" max="3030" width="5.7109375" style="19" customWidth="1"/>
    <col min="3031" max="3032" width="15.7109375" style="19" customWidth="1"/>
    <col min="3033" max="3033" width="3.7109375" style="19" customWidth="1"/>
    <col min="3034" max="3034" width="2.7109375" style="19" customWidth="1"/>
    <col min="3035" max="3035" width="10.7109375" style="19" customWidth="1"/>
    <col min="3036" max="3036" width="7.7109375" style="19" customWidth="1"/>
    <col min="3037" max="3038" width="15.7109375" style="19" customWidth="1"/>
    <col min="3039" max="3039" width="3.7109375" style="19" customWidth="1"/>
    <col min="3040" max="3040" width="2.7109375" style="19" customWidth="1"/>
    <col min="3041" max="3041" width="10.7109375" style="19" customWidth="1"/>
    <col min="3042" max="3042" width="7.7109375" style="19" customWidth="1"/>
    <col min="3043" max="3044" width="15.7109375" style="19" customWidth="1"/>
    <col min="3045" max="3045" width="3.7109375" style="19" customWidth="1"/>
    <col min="3046" max="3046" width="2.7109375" style="19" customWidth="1"/>
    <col min="3047" max="3047" width="10.7109375" style="19" customWidth="1"/>
    <col min="3048" max="3048" width="7.7109375" style="19" customWidth="1"/>
    <col min="3049" max="3050" width="15.7109375" style="19" customWidth="1"/>
    <col min="3051" max="3051" width="3.7109375" style="19" customWidth="1"/>
    <col min="3052" max="3052" width="2.7109375" style="19" customWidth="1"/>
    <col min="3053" max="3053" width="10.7109375" style="19" customWidth="1"/>
    <col min="3054" max="3054" width="5.7109375" style="19" customWidth="1"/>
    <col min="3055" max="3056" width="15.7109375" style="19" customWidth="1"/>
    <col min="3057" max="3057" width="5.85546875" style="19" customWidth="1"/>
    <col min="3058" max="3274" width="11.42578125" style="19"/>
    <col min="3275" max="3276" width="15.7109375" style="19" customWidth="1"/>
    <col min="3277" max="3277" width="3.7109375" style="19" customWidth="1"/>
    <col min="3278" max="3278" width="2.7109375" style="19" customWidth="1"/>
    <col min="3279" max="3279" width="10.7109375" style="19" customWidth="1"/>
    <col min="3280" max="3280" width="5.7109375" style="19" customWidth="1"/>
    <col min="3281" max="3282" width="15.7109375" style="19" customWidth="1"/>
    <col min="3283" max="3283" width="3.7109375" style="19" customWidth="1"/>
    <col min="3284" max="3284" width="2.7109375" style="19" customWidth="1"/>
    <col min="3285" max="3285" width="10.7109375" style="19" customWidth="1"/>
    <col min="3286" max="3286" width="5.7109375" style="19" customWidth="1"/>
    <col min="3287" max="3288" width="15.7109375" style="19" customWidth="1"/>
    <col min="3289" max="3289" width="3.7109375" style="19" customWidth="1"/>
    <col min="3290" max="3290" width="2.7109375" style="19" customWidth="1"/>
    <col min="3291" max="3291" width="10.7109375" style="19" customWidth="1"/>
    <col min="3292" max="3292" width="7.7109375" style="19" customWidth="1"/>
    <col min="3293" max="3294" width="15.7109375" style="19" customWidth="1"/>
    <col min="3295" max="3295" width="3.7109375" style="19" customWidth="1"/>
    <col min="3296" max="3296" width="2.7109375" style="19" customWidth="1"/>
    <col min="3297" max="3297" width="10.7109375" style="19" customWidth="1"/>
    <col min="3298" max="3298" width="7.7109375" style="19" customWidth="1"/>
    <col min="3299" max="3300" width="15.7109375" style="19" customWidth="1"/>
    <col min="3301" max="3301" width="3.7109375" style="19" customWidth="1"/>
    <col min="3302" max="3302" width="2.7109375" style="19" customWidth="1"/>
    <col min="3303" max="3303" width="10.7109375" style="19" customWidth="1"/>
    <col min="3304" max="3304" width="7.7109375" style="19" customWidth="1"/>
    <col min="3305" max="3306" width="15.7109375" style="19" customWidth="1"/>
    <col min="3307" max="3307" width="3.7109375" style="19" customWidth="1"/>
    <col min="3308" max="3308" width="2.7109375" style="19" customWidth="1"/>
    <col min="3309" max="3309" width="10.7109375" style="19" customWidth="1"/>
    <col min="3310" max="3310" width="5.7109375" style="19" customWidth="1"/>
    <col min="3311" max="3312" width="15.7109375" style="19" customWidth="1"/>
    <col min="3313" max="3313" width="5.85546875" style="19" customWidth="1"/>
    <col min="3314" max="3530" width="11.42578125" style="19"/>
    <col min="3531" max="3532" width="15.7109375" style="19" customWidth="1"/>
    <col min="3533" max="3533" width="3.7109375" style="19" customWidth="1"/>
    <col min="3534" max="3534" width="2.7109375" style="19" customWidth="1"/>
    <col min="3535" max="3535" width="10.7109375" style="19" customWidth="1"/>
    <col min="3536" max="3536" width="5.7109375" style="19" customWidth="1"/>
    <col min="3537" max="3538" width="15.7109375" style="19" customWidth="1"/>
    <col min="3539" max="3539" width="3.7109375" style="19" customWidth="1"/>
    <col min="3540" max="3540" width="2.7109375" style="19" customWidth="1"/>
    <col min="3541" max="3541" width="10.7109375" style="19" customWidth="1"/>
    <col min="3542" max="3542" width="5.7109375" style="19" customWidth="1"/>
    <col min="3543" max="3544" width="15.7109375" style="19" customWidth="1"/>
    <col min="3545" max="3545" width="3.7109375" style="19" customWidth="1"/>
    <col min="3546" max="3546" width="2.7109375" style="19" customWidth="1"/>
    <col min="3547" max="3547" width="10.7109375" style="19" customWidth="1"/>
    <col min="3548" max="3548" width="7.7109375" style="19" customWidth="1"/>
    <col min="3549" max="3550" width="15.7109375" style="19" customWidth="1"/>
    <col min="3551" max="3551" width="3.7109375" style="19" customWidth="1"/>
    <col min="3552" max="3552" width="2.7109375" style="19" customWidth="1"/>
    <col min="3553" max="3553" width="10.7109375" style="19" customWidth="1"/>
    <col min="3554" max="3554" width="7.7109375" style="19" customWidth="1"/>
    <col min="3555" max="3556" width="15.7109375" style="19" customWidth="1"/>
    <col min="3557" max="3557" width="3.7109375" style="19" customWidth="1"/>
    <col min="3558" max="3558" width="2.7109375" style="19" customWidth="1"/>
    <col min="3559" max="3559" width="10.7109375" style="19" customWidth="1"/>
    <col min="3560" max="3560" width="7.7109375" style="19" customWidth="1"/>
    <col min="3561" max="3562" width="15.7109375" style="19" customWidth="1"/>
    <col min="3563" max="3563" width="3.7109375" style="19" customWidth="1"/>
    <col min="3564" max="3564" width="2.7109375" style="19" customWidth="1"/>
    <col min="3565" max="3565" width="10.7109375" style="19" customWidth="1"/>
    <col min="3566" max="3566" width="5.7109375" style="19" customWidth="1"/>
    <col min="3567" max="3568" width="15.7109375" style="19" customWidth="1"/>
    <col min="3569" max="3569" width="5.85546875" style="19" customWidth="1"/>
    <col min="3570" max="3786" width="11.42578125" style="19"/>
    <col min="3787" max="3788" width="15.7109375" style="19" customWidth="1"/>
    <col min="3789" max="3789" width="3.7109375" style="19" customWidth="1"/>
    <col min="3790" max="3790" width="2.7109375" style="19" customWidth="1"/>
    <col min="3791" max="3791" width="10.7109375" style="19" customWidth="1"/>
    <col min="3792" max="3792" width="5.7109375" style="19" customWidth="1"/>
    <col min="3793" max="3794" width="15.7109375" style="19" customWidth="1"/>
    <col min="3795" max="3795" width="3.7109375" style="19" customWidth="1"/>
    <col min="3796" max="3796" width="2.7109375" style="19" customWidth="1"/>
    <col min="3797" max="3797" width="10.7109375" style="19" customWidth="1"/>
    <col min="3798" max="3798" width="5.7109375" style="19" customWidth="1"/>
    <col min="3799" max="3800" width="15.7109375" style="19" customWidth="1"/>
    <col min="3801" max="3801" width="3.7109375" style="19" customWidth="1"/>
    <col min="3802" max="3802" width="2.7109375" style="19" customWidth="1"/>
    <col min="3803" max="3803" width="10.7109375" style="19" customWidth="1"/>
    <col min="3804" max="3804" width="7.7109375" style="19" customWidth="1"/>
    <col min="3805" max="3806" width="15.7109375" style="19" customWidth="1"/>
    <col min="3807" max="3807" width="3.7109375" style="19" customWidth="1"/>
    <col min="3808" max="3808" width="2.7109375" style="19" customWidth="1"/>
    <col min="3809" max="3809" width="10.7109375" style="19" customWidth="1"/>
    <col min="3810" max="3810" width="7.7109375" style="19" customWidth="1"/>
    <col min="3811" max="3812" width="15.7109375" style="19" customWidth="1"/>
    <col min="3813" max="3813" width="3.7109375" style="19" customWidth="1"/>
    <col min="3814" max="3814" width="2.7109375" style="19" customWidth="1"/>
    <col min="3815" max="3815" width="10.7109375" style="19" customWidth="1"/>
    <col min="3816" max="3816" width="7.7109375" style="19" customWidth="1"/>
    <col min="3817" max="3818" width="15.7109375" style="19" customWidth="1"/>
    <col min="3819" max="3819" width="3.7109375" style="19" customWidth="1"/>
    <col min="3820" max="3820" width="2.7109375" style="19" customWidth="1"/>
    <col min="3821" max="3821" width="10.7109375" style="19" customWidth="1"/>
    <col min="3822" max="3822" width="5.7109375" style="19" customWidth="1"/>
    <col min="3823" max="3824" width="15.7109375" style="19" customWidth="1"/>
    <col min="3825" max="3825" width="5.85546875" style="19" customWidth="1"/>
    <col min="3826" max="4042" width="11.42578125" style="19"/>
    <col min="4043" max="4044" width="15.7109375" style="19" customWidth="1"/>
    <col min="4045" max="4045" width="3.7109375" style="19" customWidth="1"/>
    <col min="4046" max="4046" width="2.7109375" style="19" customWidth="1"/>
    <col min="4047" max="4047" width="10.7109375" style="19" customWidth="1"/>
    <col min="4048" max="4048" width="5.7109375" style="19" customWidth="1"/>
    <col min="4049" max="4050" width="15.7109375" style="19" customWidth="1"/>
    <col min="4051" max="4051" width="3.7109375" style="19" customWidth="1"/>
    <col min="4052" max="4052" width="2.7109375" style="19" customWidth="1"/>
    <col min="4053" max="4053" width="10.7109375" style="19" customWidth="1"/>
    <col min="4054" max="4054" width="5.7109375" style="19" customWidth="1"/>
    <col min="4055" max="4056" width="15.7109375" style="19" customWidth="1"/>
    <col min="4057" max="4057" width="3.7109375" style="19" customWidth="1"/>
    <col min="4058" max="4058" width="2.7109375" style="19" customWidth="1"/>
    <col min="4059" max="4059" width="10.7109375" style="19" customWidth="1"/>
    <col min="4060" max="4060" width="7.7109375" style="19" customWidth="1"/>
    <col min="4061" max="4062" width="15.7109375" style="19" customWidth="1"/>
    <col min="4063" max="4063" width="3.7109375" style="19" customWidth="1"/>
    <col min="4064" max="4064" width="2.7109375" style="19" customWidth="1"/>
    <col min="4065" max="4065" width="10.7109375" style="19" customWidth="1"/>
    <col min="4066" max="4066" width="7.7109375" style="19" customWidth="1"/>
    <col min="4067" max="4068" width="15.7109375" style="19" customWidth="1"/>
    <col min="4069" max="4069" width="3.7109375" style="19" customWidth="1"/>
    <col min="4070" max="4070" width="2.7109375" style="19" customWidth="1"/>
    <col min="4071" max="4071" width="10.7109375" style="19" customWidth="1"/>
    <col min="4072" max="4072" width="7.7109375" style="19" customWidth="1"/>
    <col min="4073" max="4074" width="15.7109375" style="19" customWidth="1"/>
    <col min="4075" max="4075" width="3.7109375" style="19" customWidth="1"/>
    <col min="4076" max="4076" width="2.7109375" style="19" customWidth="1"/>
    <col min="4077" max="4077" width="10.7109375" style="19" customWidth="1"/>
    <col min="4078" max="4078" width="5.7109375" style="19" customWidth="1"/>
    <col min="4079" max="4080" width="15.7109375" style="19" customWidth="1"/>
    <col min="4081" max="4081" width="5.85546875" style="19" customWidth="1"/>
    <col min="4082" max="4298" width="11.42578125" style="19"/>
    <col min="4299" max="4300" width="15.7109375" style="19" customWidth="1"/>
    <col min="4301" max="4301" width="3.7109375" style="19" customWidth="1"/>
    <col min="4302" max="4302" width="2.7109375" style="19" customWidth="1"/>
    <col min="4303" max="4303" width="10.7109375" style="19" customWidth="1"/>
    <col min="4304" max="4304" width="5.7109375" style="19" customWidth="1"/>
    <col min="4305" max="4306" width="15.7109375" style="19" customWidth="1"/>
    <col min="4307" max="4307" width="3.7109375" style="19" customWidth="1"/>
    <col min="4308" max="4308" width="2.7109375" style="19" customWidth="1"/>
    <col min="4309" max="4309" width="10.7109375" style="19" customWidth="1"/>
    <col min="4310" max="4310" width="5.7109375" style="19" customWidth="1"/>
    <col min="4311" max="4312" width="15.7109375" style="19" customWidth="1"/>
    <col min="4313" max="4313" width="3.7109375" style="19" customWidth="1"/>
    <col min="4314" max="4314" width="2.7109375" style="19" customWidth="1"/>
    <col min="4315" max="4315" width="10.7109375" style="19" customWidth="1"/>
    <col min="4316" max="4316" width="7.7109375" style="19" customWidth="1"/>
    <col min="4317" max="4318" width="15.7109375" style="19" customWidth="1"/>
    <col min="4319" max="4319" width="3.7109375" style="19" customWidth="1"/>
    <col min="4320" max="4320" width="2.7109375" style="19" customWidth="1"/>
    <col min="4321" max="4321" width="10.7109375" style="19" customWidth="1"/>
    <col min="4322" max="4322" width="7.7109375" style="19" customWidth="1"/>
    <col min="4323" max="4324" width="15.7109375" style="19" customWidth="1"/>
    <col min="4325" max="4325" width="3.7109375" style="19" customWidth="1"/>
    <col min="4326" max="4326" width="2.7109375" style="19" customWidth="1"/>
    <col min="4327" max="4327" width="10.7109375" style="19" customWidth="1"/>
    <col min="4328" max="4328" width="7.7109375" style="19" customWidth="1"/>
    <col min="4329" max="4330" width="15.7109375" style="19" customWidth="1"/>
    <col min="4331" max="4331" width="3.7109375" style="19" customWidth="1"/>
    <col min="4332" max="4332" width="2.7109375" style="19" customWidth="1"/>
    <col min="4333" max="4333" width="10.7109375" style="19" customWidth="1"/>
    <col min="4334" max="4334" width="5.7109375" style="19" customWidth="1"/>
    <col min="4335" max="4336" width="15.7109375" style="19" customWidth="1"/>
    <col min="4337" max="4337" width="5.85546875" style="19" customWidth="1"/>
    <col min="4338" max="4554" width="11.42578125" style="19"/>
    <col min="4555" max="4556" width="15.7109375" style="19" customWidth="1"/>
    <col min="4557" max="4557" width="3.7109375" style="19" customWidth="1"/>
    <col min="4558" max="4558" width="2.7109375" style="19" customWidth="1"/>
    <col min="4559" max="4559" width="10.7109375" style="19" customWidth="1"/>
    <col min="4560" max="4560" width="5.7109375" style="19" customWidth="1"/>
    <col min="4561" max="4562" width="15.7109375" style="19" customWidth="1"/>
    <col min="4563" max="4563" width="3.7109375" style="19" customWidth="1"/>
    <col min="4564" max="4564" width="2.7109375" style="19" customWidth="1"/>
    <col min="4565" max="4565" width="10.7109375" style="19" customWidth="1"/>
    <col min="4566" max="4566" width="5.7109375" style="19" customWidth="1"/>
    <col min="4567" max="4568" width="15.7109375" style="19" customWidth="1"/>
    <col min="4569" max="4569" width="3.7109375" style="19" customWidth="1"/>
    <col min="4570" max="4570" width="2.7109375" style="19" customWidth="1"/>
    <col min="4571" max="4571" width="10.7109375" style="19" customWidth="1"/>
    <col min="4572" max="4572" width="7.7109375" style="19" customWidth="1"/>
    <col min="4573" max="4574" width="15.7109375" style="19" customWidth="1"/>
    <col min="4575" max="4575" width="3.7109375" style="19" customWidth="1"/>
    <col min="4576" max="4576" width="2.7109375" style="19" customWidth="1"/>
    <col min="4577" max="4577" width="10.7109375" style="19" customWidth="1"/>
    <col min="4578" max="4578" width="7.7109375" style="19" customWidth="1"/>
    <col min="4579" max="4580" width="15.7109375" style="19" customWidth="1"/>
    <col min="4581" max="4581" width="3.7109375" style="19" customWidth="1"/>
    <col min="4582" max="4582" width="2.7109375" style="19" customWidth="1"/>
    <col min="4583" max="4583" width="10.7109375" style="19" customWidth="1"/>
    <col min="4584" max="4584" width="7.7109375" style="19" customWidth="1"/>
    <col min="4585" max="4586" width="15.7109375" style="19" customWidth="1"/>
    <col min="4587" max="4587" width="3.7109375" style="19" customWidth="1"/>
    <col min="4588" max="4588" width="2.7109375" style="19" customWidth="1"/>
    <col min="4589" max="4589" width="10.7109375" style="19" customWidth="1"/>
    <col min="4590" max="4590" width="5.7109375" style="19" customWidth="1"/>
    <col min="4591" max="4592" width="15.7109375" style="19" customWidth="1"/>
    <col min="4593" max="4593" width="5.85546875" style="19" customWidth="1"/>
    <col min="4594" max="4810" width="11.42578125" style="19"/>
    <col min="4811" max="4812" width="15.7109375" style="19" customWidth="1"/>
    <col min="4813" max="4813" width="3.7109375" style="19" customWidth="1"/>
    <col min="4814" max="4814" width="2.7109375" style="19" customWidth="1"/>
    <col min="4815" max="4815" width="10.7109375" style="19" customWidth="1"/>
    <col min="4816" max="4816" width="5.7109375" style="19" customWidth="1"/>
    <col min="4817" max="4818" width="15.7109375" style="19" customWidth="1"/>
    <col min="4819" max="4819" width="3.7109375" style="19" customWidth="1"/>
    <col min="4820" max="4820" width="2.7109375" style="19" customWidth="1"/>
    <col min="4821" max="4821" width="10.7109375" style="19" customWidth="1"/>
    <col min="4822" max="4822" width="5.7109375" style="19" customWidth="1"/>
    <col min="4823" max="4824" width="15.7109375" style="19" customWidth="1"/>
    <col min="4825" max="4825" width="3.7109375" style="19" customWidth="1"/>
    <col min="4826" max="4826" width="2.7109375" style="19" customWidth="1"/>
    <col min="4827" max="4827" width="10.7109375" style="19" customWidth="1"/>
    <col min="4828" max="4828" width="7.7109375" style="19" customWidth="1"/>
    <col min="4829" max="4830" width="15.7109375" style="19" customWidth="1"/>
    <col min="4831" max="4831" width="3.7109375" style="19" customWidth="1"/>
    <col min="4832" max="4832" width="2.7109375" style="19" customWidth="1"/>
    <col min="4833" max="4833" width="10.7109375" style="19" customWidth="1"/>
    <col min="4834" max="4834" width="7.7109375" style="19" customWidth="1"/>
    <col min="4835" max="4836" width="15.7109375" style="19" customWidth="1"/>
    <col min="4837" max="4837" width="3.7109375" style="19" customWidth="1"/>
    <col min="4838" max="4838" width="2.7109375" style="19" customWidth="1"/>
    <col min="4839" max="4839" width="10.7109375" style="19" customWidth="1"/>
    <col min="4840" max="4840" width="7.7109375" style="19" customWidth="1"/>
    <col min="4841" max="4842" width="15.7109375" style="19" customWidth="1"/>
    <col min="4843" max="4843" width="3.7109375" style="19" customWidth="1"/>
    <col min="4844" max="4844" width="2.7109375" style="19" customWidth="1"/>
    <col min="4845" max="4845" width="10.7109375" style="19" customWidth="1"/>
    <col min="4846" max="4846" width="5.7109375" style="19" customWidth="1"/>
    <col min="4847" max="4848" width="15.7109375" style="19" customWidth="1"/>
    <col min="4849" max="4849" width="5.85546875" style="19" customWidth="1"/>
    <col min="4850" max="5066" width="11.42578125" style="19"/>
    <col min="5067" max="5068" width="15.7109375" style="19" customWidth="1"/>
    <col min="5069" max="5069" width="3.7109375" style="19" customWidth="1"/>
    <col min="5070" max="5070" width="2.7109375" style="19" customWidth="1"/>
    <col min="5071" max="5071" width="10.7109375" style="19" customWidth="1"/>
    <col min="5072" max="5072" width="5.7109375" style="19" customWidth="1"/>
    <col min="5073" max="5074" width="15.7109375" style="19" customWidth="1"/>
    <col min="5075" max="5075" width="3.7109375" style="19" customWidth="1"/>
    <col min="5076" max="5076" width="2.7109375" style="19" customWidth="1"/>
    <col min="5077" max="5077" width="10.7109375" style="19" customWidth="1"/>
    <col min="5078" max="5078" width="5.7109375" style="19" customWidth="1"/>
    <col min="5079" max="5080" width="15.7109375" style="19" customWidth="1"/>
    <col min="5081" max="5081" width="3.7109375" style="19" customWidth="1"/>
    <col min="5082" max="5082" width="2.7109375" style="19" customWidth="1"/>
    <col min="5083" max="5083" width="10.7109375" style="19" customWidth="1"/>
    <col min="5084" max="5084" width="7.7109375" style="19" customWidth="1"/>
    <col min="5085" max="5086" width="15.7109375" style="19" customWidth="1"/>
    <col min="5087" max="5087" width="3.7109375" style="19" customWidth="1"/>
    <col min="5088" max="5088" width="2.7109375" style="19" customWidth="1"/>
    <col min="5089" max="5089" width="10.7109375" style="19" customWidth="1"/>
    <col min="5090" max="5090" width="7.7109375" style="19" customWidth="1"/>
    <col min="5091" max="5092" width="15.7109375" style="19" customWidth="1"/>
    <col min="5093" max="5093" width="3.7109375" style="19" customWidth="1"/>
    <col min="5094" max="5094" width="2.7109375" style="19" customWidth="1"/>
    <col min="5095" max="5095" width="10.7109375" style="19" customWidth="1"/>
    <col min="5096" max="5096" width="7.7109375" style="19" customWidth="1"/>
    <col min="5097" max="5098" width="15.7109375" style="19" customWidth="1"/>
    <col min="5099" max="5099" width="3.7109375" style="19" customWidth="1"/>
    <col min="5100" max="5100" width="2.7109375" style="19" customWidth="1"/>
    <col min="5101" max="5101" width="10.7109375" style="19" customWidth="1"/>
    <col min="5102" max="5102" width="5.7109375" style="19" customWidth="1"/>
    <col min="5103" max="5104" width="15.7109375" style="19" customWidth="1"/>
    <col min="5105" max="5105" width="5.85546875" style="19" customWidth="1"/>
    <col min="5106" max="5322" width="11.42578125" style="19"/>
    <col min="5323" max="5324" width="15.7109375" style="19" customWidth="1"/>
    <col min="5325" max="5325" width="3.7109375" style="19" customWidth="1"/>
    <col min="5326" max="5326" width="2.7109375" style="19" customWidth="1"/>
    <col min="5327" max="5327" width="10.7109375" style="19" customWidth="1"/>
    <col min="5328" max="5328" width="5.7109375" style="19" customWidth="1"/>
    <col min="5329" max="5330" width="15.7109375" style="19" customWidth="1"/>
    <col min="5331" max="5331" width="3.7109375" style="19" customWidth="1"/>
    <col min="5332" max="5332" width="2.7109375" style="19" customWidth="1"/>
    <col min="5333" max="5333" width="10.7109375" style="19" customWidth="1"/>
    <col min="5334" max="5334" width="5.7109375" style="19" customWidth="1"/>
    <col min="5335" max="5336" width="15.7109375" style="19" customWidth="1"/>
    <col min="5337" max="5337" width="3.7109375" style="19" customWidth="1"/>
    <col min="5338" max="5338" width="2.7109375" style="19" customWidth="1"/>
    <col min="5339" max="5339" width="10.7109375" style="19" customWidth="1"/>
    <col min="5340" max="5340" width="7.7109375" style="19" customWidth="1"/>
    <col min="5341" max="5342" width="15.7109375" style="19" customWidth="1"/>
    <col min="5343" max="5343" width="3.7109375" style="19" customWidth="1"/>
    <col min="5344" max="5344" width="2.7109375" style="19" customWidth="1"/>
    <col min="5345" max="5345" width="10.7109375" style="19" customWidth="1"/>
    <col min="5346" max="5346" width="7.7109375" style="19" customWidth="1"/>
    <col min="5347" max="5348" width="15.7109375" style="19" customWidth="1"/>
    <col min="5349" max="5349" width="3.7109375" style="19" customWidth="1"/>
    <col min="5350" max="5350" width="2.7109375" style="19" customWidth="1"/>
    <col min="5351" max="5351" width="10.7109375" style="19" customWidth="1"/>
    <col min="5352" max="5352" width="7.7109375" style="19" customWidth="1"/>
    <col min="5353" max="5354" width="15.7109375" style="19" customWidth="1"/>
    <col min="5355" max="5355" width="3.7109375" style="19" customWidth="1"/>
    <col min="5356" max="5356" width="2.7109375" style="19" customWidth="1"/>
    <col min="5357" max="5357" width="10.7109375" style="19" customWidth="1"/>
    <col min="5358" max="5358" width="5.7109375" style="19" customWidth="1"/>
    <col min="5359" max="5360" width="15.7109375" style="19" customWidth="1"/>
    <col min="5361" max="5361" width="5.85546875" style="19" customWidth="1"/>
    <col min="5362" max="5578" width="11.42578125" style="19"/>
    <col min="5579" max="5580" width="15.7109375" style="19" customWidth="1"/>
    <col min="5581" max="5581" width="3.7109375" style="19" customWidth="1"/>
    <col min="5582" max="5582" width="2.7109375" style="19" customWidth="1"/>
    <col min="5583" max="5583" width="10.7109375" style="19" customWidth="1"/>
    <col min="5584" max="5584" width="5.7109375" style="19" customWidth="1"/>
    <col min="5585" max="5586" width="15.7109375" style="19" customWidth="1"/>
    <col min="5587" max="5587" width="3.7109375" style="19" customWidth="1"/>
    <col min="5588" max="5588" width="2.7109375" style="19" customWidth="1"/>
    <col min="5589" max="5589" width="10.7109375" style="19" customWidth="1"/>
    <col min="5590" max="5590" width="5.7109375" style="19" customWidth="1"/>
    <col min="5591" max="5592" width="15.7109375" style="19" customWidth="1"/>
    <col min="5593" max="5593" width="3.7109375" style="19" customWidth="1"/>
    <col min="5594" max="5594" width="2.7109375" style="19" customWidth="1"/>
    <col min="5595" max="5595" width="10.7109375" style="19" customWidth="1"/>
    <col min="5596" max="5596" width="7.7109375" style="19" customWidth="1"/>
    <col min="5597" max="5598" width="15.7109375" style="19" customWidth="1"/>
    <col min="5599" max="5599" width="3.7109375" style="19" customWidth="1"/>
    <col min="5600" max="5600" width="2.7109375" style="19" customWidth="1"/>
    <col min="5601" max="5601" width="10.7109375" style="19" customWidth="1"/>
    <col min="5602" max="5602" width="7.7109375" style="19" customWidth="1"/>
    <col min="5603" max="5604" width="15.7109375" style="19" customWidth="1"/>
    <col min="5605" max="5605" width="3.7109375" style="19" customWidth="1"/>
    <col min="5606" max="5606" width="2.7109375" style="19" customWidth="1"/>
    <col min="5607" max="5607" width="10.7109375" style="19" customWidth="1"/>
    <col min="5608" max="5608" width="7.7109375" style="19" customWidth="1"/>
    <col min="5609" max="5610" width="15.7109375" style="19" customWidth="1"/>
    <col min="5611" max="5611" width="3.7109375" style="19" customWidth="1"/>
    <col min="5612" max="5612" width="2.7109375" style="19" customWidth="1"/>
    <col min="5613" max="5613" width="10.7109375" style="19" customWidth="1"/>
    <col min="5614" max="5614" width="5.7109375" style="19" customWidth="1"/>
    <col min="5615" max="5616" width="15.7109375" style="19" customWidth="1"/>
    <col min="5617" max="5617" width="5.85546875" style="19" customWidth="1"/>
    <col min="5618" max="5834" width="11.42578125" style="19"/>
    <col min="5835" max="5836" width="15.7109375" style="19" customWidth="1"/>
    <col min="5837" max="5837" width="3.7109375" style="19" customWidth="1"/>
    <col min="5838" max="5838" width="2.7109375" style="19" customWidth="1"/>
    <col min="5839" max="5839" width="10.7109375" style="19" customWidth="1"/>
    <col min="5840" max="5840" width="5.7109375" style="19" customWidth="1"/>
    <col min="5841" max="5842" width="15.7109375" style="19" customWidth="1"/>
    <col min="5843" max="5843" width="3.7109375" style="19" customWidth="1"/>
    <col min="5844" max="5844" width="2.7109375" style="19" customWidth="1"/>
    <col min="5845" max="5845" width="10.7109375" style="19" customWidth="1"/>
    <col min="5846" max="5846" width="5.7109375" style="19" customWidth="1"/>
    <col min="5847" max="5848" width="15.7109375" style="19" customWidth="1"/>
    <col min="5849" max="5849" width="3.7109375" style="19" customWidth="1"/>
    <col min="5850" max="5850" width="2.7109375" style="19" customWidth="1"/>
    <col min="5851" max="5851" width="10.7109375" style="19" customWidth="1"/>
    <col min="5852" max="5852" width="7.7109375" style="19" customWidth="1"/>
    <col min="5853" max="5854" width="15.7109375" style="19" customWidth="1"/>
    <col min="5855" max="5855" width="3.7109375" style="19" customWidth="1"/>
    <col min="5856" max="5856" width="2.7109375" style="19" customWidth="1"/>
    <col min="5857" max="5857" width="10.7109375" style="19" customWidth="1"/>
    <col min="5858" max="5858" width="7.7109375" style="19" customWidth="1"/>
    <col min="5859" max="5860" width="15.7109375" style="19" customWidth="1"/>
    <col min="5861" max="5861" width="3.7109375" style="19" customWidth="1"/>
    <col min="5862" max="5862" width="2.7109375" style="19" customWidth="1"/>
    <col min="5863" max="5863" width="10.7109375" style="19" customWidth="1"/>
    <col min="5864" max="5864" width="7.7109375" style="19" customWidth="1"/>
    <col min="5865" max="5866" width="15.7109375" style="19" customWidth="1"/>
    <col min="5867" max="5867" width="3.7109375" style="19" customWidth="1"/>
    <col min="5868" max="5868" width="2.7109375" style="19" customWidth="1"/>
    <col min="5869" max="5869" width="10.7109375" style="19" customWidth="1"/>
    <col min="5870" max="5870" width="5.7109375" style="19" customWidth="1"/>
    <col min="5871" max="5872" width="15.7109375" style="19" customWidth="1"/>
    <col min="5873" max="5873" width="5.85546875" style="19" customWidth="1"/>
    <col min="5874" max="6090" width="11.42578125" style="19"/>
    <col min="6091" max="6092" width="15.7109375" style="19" customWidth="1"/>
    <col min="6093" max="6093" width="3.7109375" style="19" customWidth="1"/>
    <col min="6094" max="6094" width="2.7109375" style="19" customWidth="1"/>
    <col min="6095" max="6095" width="10.7109375" style="19" customWidth="1"/>
    <col min="6096" max="6096" width="5.7109375" style="19" customWidth="1"/>
    <col min="6097" max="6098" width="15.7109375" style="19" customWidth="1"/>
    <col min="6099" max="6099" width="3.7109375" style="19" customWidth="1"/>
    <col min="6100" max="6100" width="2.7109375" style="19" customWidth="1"/>
    <col min="6101" max="6101" width="10.7109375" style="19" customWidth="1"/>
    <col min="6102" max="6102" width="5.7109375" style="19" customWidth="1"/>
    <col min="6103" max="6104" width="15.7109375" style="19" customWidth="1"/>
    <col min="6105" max="6105" width="3.7109375" style="19" customWidth="1"/>
    <col min="6106" max="6106" width="2.7109375" style="19" customWidth="1"/>
    <col min="6107" max="6107" width="10.7109375" style="19" customWidth="1"/>
    <col min="6108" max="6108" width="7.7109375" style="19" customWidth="1"/>
    <col min="6109" max="6110" width="15.7109375" style="19" customWidth="1"/>
    <col min="6111" max="6111" width="3.7109375" style="19" customWidth="1"/>
    <col min="6112" max="6112" width="2.7109375" style="19" customWidth="1"/>
    <col min="6113" max="6113" width="10.7109375" style="19" customWidth="1"/>
    <col min="6114" max="6114" width="7.7109375" style="19" customWidth="1"/>
    <col min="6115" max="6116" width="15.7109375" style="19" customWidth="1"/>
    <col min="6117" max="6117" width="3.7109375" style="19" customWidth="1"/>
    <col min="6118" max="6118" width="2.7109375" style="19" customWidth="1"/>
    <col min="6119" max="6119" width="10.7109375" style="19" customWidth="1"/>
    <col min="6120" max="6120" width="7.7109375" style="19" customWidth="1"/>
    <col min="6121" max="6122" width="15.7109375" style="19" customWidth="1"/>
    <col min="6123" max="6123" width="3.7109375" style="19" customWidth="1"/>
    <col min="6124" max="6124" width="2.7109375" style="19" customWidth="1"/>
    <col min="6125" max="6125" width="10.7109375" style="19" customWidth="1"/>
    <col min="6126" max="6126" width="5.7109375" style="19" customWidth="1"/>
    <col min="6127" max="6128" width="15.7109375" style="19" customWidth="1"/>
    <col min="6129" max="6129" width="5.85546875" style="19" customWidth="1"/>
    <col min="6130" max="6346" width="11.42578125" style="19"/>
    <col min="6347" max="6348" width="15.7109375" style="19" customWidth="1"/>
    <col min="6349" max="6349" width="3.7109375" style="19" customWidth="1"/>
    <col min="6350" max="6350" width="2.7109375" style="19" customWidth="1"/>
    <col min="6351" max="6351" width="10.7109375" style="19" customWidth="1"/>
    <col min="6352" max="6352" width="5.7109375" style="19" customWidth="1"/>
    <col min="6353" max="6354" width="15.7109375" style="19" customWidth="1"/>
    <col min="6355" max="6355" width="3.7109375" style="19" customWidth="1"/>
    <col min="6356" max="6356" width="2.7109375" style="19" customWidth="1"/>
    <col min="6357" max="6357" width="10.7109375" style="19" customWidth="1"/>
    <col min="6358" max="6358" width="5.7109375" style="19" customWidth="1"/>
    <col min="6359" max="6360" width="15.7109375" style="19" customWidth="1"/>
    <col min="6361" max="6361" width="3.7109375" style="19" customWidth="1"/>
    <col min="6362" max="6362" width="2.7109375" style="19" customWidth="1"/>
    <col min="6363" max="6363" width="10.7109375" style="19" customWidth="1"/>
    <col min="6364" max="6364" width="7.7109375" style="19" customWidth="1"/>
    <col min="6365" max="6366" width="15.7109375" style="19" customWidth="1"/>
    <col min="6367" max="6367" width="3.7109375" style="19" customWidth="1"/>
    <col min="6368" max="6368" width="2.7109375" style="19" customWidth="1"/>
    <col min="6369" max="6369" width="10.7109375" style="19" customWidth="1"/>
    <col min="6370" max="6370" width="7.7109375" style="19" customWidth="1"/>
    <col min="6371" max="6372" width="15.7109375" style="19" customWidth="1"/>
    <col min="6373" max="6373" width="3.7109375" style="19" customWidth="1"/>
    <col min="6374" max="6374" width="2.7109375" style="19" customWidth="1"/>
    <col min="6375" max="6375" width="10.7109375" style="19" customWidth="1"/>
    <col min="6376" max="6376" width="7.7109375" style="19" customWidth="1"/>
    <col min="6377" max="6378" width="15.7109375" style="19" customWidth="1"/>
    <col min="6379" max="6379" width="3.7109375" style="19" customWidth="1"/>
    <col min="6380" max="6380" width="2.7109375" style="19" customWidth="1"/>
    <col min="6381" max="6381" width="10.7109375" style="19" customWidth="1"/>
    <col min="6382" max="6382" width="5.7109375" style="19" customWidth="1"/>
    <col min="6383" max="6384" width="15.7109375" style="19" customWidth="1"/>
    <col min="6385" max="6385" width="5.85546875" style="19" customWidth="1"/>
    <col min="6386" max="6602" width="11.42578125" style="19"/>
    <col min="6603" max="6604" width="15.7109375" style="19" customWidth="1"/>
    <col min="6605" max="6605" width="3.7109375" style="19" customWidth="1"/>
    <col min="6606" max="6606" width="2.7109375" style="19" customWidth="1"/>
    <col min="6607" max="6607" width="10.7109375" style="19" customWidth="1"/>
    <col min="6608" max="6608" width="5.7109375" style="19" customWidth="1"/>
    <col min="6609" max="6610" width="15.7109375" style="19" customWidth="1"/>
    <col min="6611" max="6611" width="3.7109375" style="19" customWidth="1"/>
    <col min="6612" max="6612" width="2.7109375" style="19" customWidth="1"/>
    <col min="6613" max="6613" width="10.7109375" style="19" customWidth="1"/>
    <col min="6614" max="6614" width="5.7109375" style="19" customWidth="1"/>
    <col min="6615" max="6616" width="15.7109375" style="19" customWidth="1"/>
    <col min="6617" max="6617" width="3.7109375" style="19" customWidth="1"/>
    <col min="6618" max="6618" width="2.7109375" style="19" customWidth="1"/>
    <col min="6619" max="6619" width="10.7109375" style="19" customWidth="1"/>
    <col min="6620" max="6620" width="7.7109375" style="19" customWidth="1"/>
    <col min="6621" max="6622" width="15.7109375" style="19" customWidth="1"/>
    <col min="6623" max="6623" width="3.7109375" style="19" customWidth="1"/>
    <col min="6624" max="6624" width="2.7109375" style="19" customWidth="1"/>
    <col min="6625" max="6625" width="10.7109375" style="19" customWidth="1"/>
    <col min="6626" max="6626" width="7.7109375" style="19" customWidth="1"/>
    <col min="6627" max="6628" width="15.7109375" style="19" customWidth="1"/>
    <col min="6629" max="6629" width="3.7109375" style="19" customWidth="1"/>
    <col min="6630" max="6630" width="2.7109375" style="19" customWidth="1"/>
    <col min="6631" max="6631" width="10.7109375" style="19" customWidth="1"/>
    <col min="6632" max="6632" width="7.7109375" style="19" customWidth="1"/>
    <col min="6633" max="6634" width="15.7109375" style="19" customWidth="1"/>
    <col min="6635" max="6635" width="3.7109375" style="19" customWidth="1"/>
    <col min="6636" max="6636" width="2.7109375" style="19" customWidth="1"/>
    <col min="6637" max="6637" width="10.7109375" style="19" customWidth="1"/>
    <col min="6638" max="6638" width="5.7109375" style="19" customWidth="1"/>
    <col min="6639" max="6640" width="15.7109375" style="19" customWidth="1"/>
    <col min="6641" max="6641" width="5.85546875" style="19" customWidth="1"/>
    <col min="6642" max="6858" width="11.42578125" style="19"/>
    <col min="6859" max="6860" width="15.7109375" style="19" customWidth="1"/>
    <col min="6861" max="6861" width="3.7109375" style="19" customWidth="1"/>
    <col min="6862" max="6862" width="2.7109375" style="19" customWidth="1"/>
    <col min="6863" max="6863" width="10.7109375" style="19" customWidth="1"/>
    <col min="6864" max="6864" width="5.7109375" style="19" customWidth="1"/>
    <col min="6865" max="6866" width="15.7109375" style="19" customWidth="1"/>
    <col min="6867" max="6867" width="3.7109375" style="19" customWidth="1"/>
    <col min="6868" max="6868" width="2.7109375" style="19" customWidth="1"/>
    <col min="6869" max="6869" width="10.7109375" style="19" customWidth="1"/>
    <col min="6870" max="6870" width="5.7109375" style="19" customWidth="1"/>
    <col min="6871" max="6872" width="15.7109375" style="19" customWidth="1"/>
    <col min="6873" max="6873" width="3.7109375" style="19" customWidth="1"/>
    <col min="6874" max="6874" width="2.7109375" style="19" customWidth="1"/>
    <col min="6875" max="6875" width="10.7109375" style="19" customWidth="1"/>
    <col min="6876" max="6876" width="7.7109375" style="19" customWidth="1"/>
    <col min="6877" max="6878" width="15.7109375" style="19" customWidth="1"/>
    <col min="6879" max="6879" width="3.7109375" style="19" customWidth="1"/>
    <col min="6880" max="6880" width="2.7109375" style="19" customWidth="1"/>
    <col min="6881" max="6881" width="10.7109375" style="19" customWidth="1"/>
    <col min="6882" max="6882" width="7.7109375" style="19" customWidth="1"/>
    <col min="6883" max="6884" width="15.7109375" style="19" customWidth="1"/>
    <col min="6885" max="6885" width="3.7109375" style="19" customWidth="1"/>
    <col min="6886" max="6886" width="2.7109375" style="19" customWidth="1"/>
    <col min="6887" max="6887" width="10.7109375" style="19" customWidth="1"/>
    <col min="6888" max="6888" width="7.7109375" style="19" customWidth="1"/>
    <col min="6889" max="6890" width="15.7109375" style="19" customWidth="1"/>
    <col min="6891" max="6891" width="3.7109375" style="19" customWidth="1"/>
    <col min="6892" max="6892" width="2.7109375" style="19" customWidth="1"/>
    <col min="6893" max="6893" width="10.7109375" style="19" customWidth="1"/>
    <col min="6894" max="6894" width="5.7109375" style="19" customWidth="1"/>
    <col min="6895" max="6896" width="15.7109375" style="19" customWidth="1"/>
    <col min="6897" max="6897" width="5.85546875" style="19" customWidth="1"/>
    <col min="6898" max="7114" width="11.42578125" style="19"/>
    <col min="7115" max="7116" width="15.7109375" style="19" customWidth="1"/>
    <col min="7117" max="7117" width="3.7109375" style="19" customWidth="1"/>
    <col min="7118" max="7118" width="2.7109375" style="19" customWidth="1"/>
    <col min="7119" max="7119" width="10.7109375" style="19" customWidth="1"/>
    <col min="7120" max="7120" width="5.7109375" style="19" customWidth="1"/>
    <col min="7121" max="7122" width="15.7109375" style="19" customWidth="1"/>
    <col min="7123" max="7123" width="3.7109375" style="19" customWidth="1"/>
    <col min="7124" max="7124" width="2.7109375" style="19" customWidth="1"/>
    <col min="7125" max="7125" width="10.7109375" style="19" customWidth="1"/>
    <col min="7126" max="7126" width="5.7109375" style="19" customWidth="1"/>
    <col min="7127" max="7128" width="15.7109375" style="19" customWidth="1"/>
    <col min="7129" max="7129" width="3.7109375" style="19" customWidth="1"/>
    <col min="7130" max="7130" width="2.7109375" style="19" customWidth="1"/>
    <col min="7131" max="7131" width="10.7109375" style="19" customWidth="1"/>
    <col min="7132" max="7132" width="7.7109375" style="19" customWidth="1"/>
    <col min="7133" max="7134" width="15.7109375" style="19" customWidth="1"/>
    <col min="7135" max="7135" width="3.7109375" style="19" customWidth="1"/>
    <col min="7136" max="7136" width="2.7109375" style="19" customWidth="1"/>
    <col min="7137" max="7137" width="10.7109375" style="19" customWidth="1"/>
    <col min="7138" max="7138" width="7.7109375" style="19" customWidth="1"/>
    <col min="7139" max="7140" width="15.7109375" style="19" customWidth="1"/>
    <col min="7141" max="7141" width="3.7109375" style="19" customWidth="1"/>
    <col min="7142" max="7142" width="2.7109375" style="19" customWidth="1"/>
    <col min="7143" max="7143" width="10.7109375" style="19" customWidth="1"/>
    <col min="7144" max="7144" width="7.7109375" style="19" customWidth="1"/>
    <col min="7145" max="7146" width="15.7109375" style="19" customWidth="1"/>
    <col min="7147" max="7147" width="3.7109375" style="19" customWidth="1"/>
    <col min="7148" max="7148" width="2.7109375" style="19" customWidth="1"/>
    <col min="7149" max="7149" width="10.7109375" style="19" customWidth="1"/>
    <col min="7150" max="7150" width="5.7109375" style="19" customWidth="1"/>
    <col min="7151" max="7152" width="15.7109375" style="19" customWidth="1"/>
    <col min="7153" max="7153" width="5.85546875" style="19" customWidth="1"/>
    <col min="7154" max="7370" width="11.42578125" style="19"/>
    <col min="7371" max="7372" width="15.7109375" style="19" customWidth="1"/>
    <col min="7373" max="7373" width="3.7109375" style="19" customWidth="1"/>
    <col min="7374" max="7374" width="2.7109375" style="19" customWidth="1"/>
    <col min="7375" max="7375" width="10.7109375" style="19" customWidth="1"/>
    <col min="7376" max="7376" width="5.7109375" style="19" customWidth="1"/>
    <col min="7377" max="7378" width="15.7109375" style="19" customWidth="1"/>
    <col min="7379" max="7379" width="3.7109375" style="19" customWidth="1"/>
    <col min="7380" max="7380" width="2.7109375" style="19" customWidth="1"/>
    <col min="7381" max="7381" width="10.7109375" style="19" customWidth="1"/>
    <col min="7382" max="7382" width="5.7109375" style="19" customWidth="1"/>
    <col min="7383" max="7384" width="15.7109375" style="19" customWidth="1"/>
    <col min="7385" max="7385" width="3.7109375" style="19" customWidth="1"/>
    <col min="7386" max="7386" width="2.7109375" style="19" customWidth="1"/>
    <col min="7387" max="7387" width="10.7109375" style="19" customWidth="1"/>
    <col min="7388" max="7388" width="7.7109375" style="19" customWidth="1"/>
    <col min="7389" max="7390" width="15.7109375" style="19" customWidth="1"/>
    <col min="7391" max="7391" width="3.7109375" style="19" customWidth="1"/>
    <col min="7392" max="7392" width="2.7109375" style="19" customWidth="1"/>
    <col min="7393" max="7393" width="10.7109375" style="19" customWidth="1"/>
    <col min="7394" max="7394" width="7.7109375" style="19" customWidth="1"/>
    <col min="7395" max="7396" width="15.7109375" style="19" customWidth="1"/>
    <col min="7397" max="7397" width="3.7109375" style="19" customWidth="1"/>
    <col min="7398" max="7398" width="2.7109375" style="19" customWidth="1"/>
    <col min="7399" max="7399" width="10.7109375" style="19" customWidth="1"/>
    <col min="7400" max="7400" width="7.7109375" style="19" customWidth="1"/>
    <col min="7401" max="7402" width="15.7109375" style="19" customWidth="1"/>
    <col min="7403" max="7403" width="3.7109375" style="19" customWidth="1"/>
    <col min="7404" max="7404" width="2.7109375" style="19" customWidth="1"/>
    <col min="7405" max="7405" width="10.7109375" style="19" customWidth="1"/>
    <col min="7406" max="7406" width="5.7109375" style="19" customWidth="1"/>
    <col min="7407" max="7408" width="15.7109375" style="19" customWidth="1"/>
    <col min="7409" max="7409" width="5.85546875" style="19" customWidth="1"/>
    <col min="7410" max="7626" width="11.42578125" style="19"/>
    <col min="7627" max="7628" width="15.7109375" style="19" customWidth="1"/>
    <col min="7629" max="7629" width="3.7109375" style="19" customWidth="1"/>
    <col min="7630" max="7630" width="2.7109375" style="19" customWidth="1"/>
    <col min="7631" max="7631" width="10.7109375" style="19" customWidth="1"/>
    <col min="7632" max="7632" width="5.7109375" style="19" customWidth="1"/>
    <col min="7633" max="7634" width="15.7109375" style="19" customWidth="1"/>
    <col min="7635" max="7635" width="3.7109375" style="19" customWidth="1"/>
    <col min="7636" max="7636" width="2.7109375" style="19" customWidth="1"/>
    <col min="7637" max="7637" width="10.7109375" style="19" customWidth="1"/>
    <col min="7638" max="7638" width="5.7109375" style="19" customWidth="1"/>
    <col min="7639" max="7640" width="15.7109375" style="19" customWidth="1"/>
    <col min="7641" max="7641" width="3.7109375" style="19" customWidth="1"/>
    <col min="7642" max="7642" width="2.7109375" style="19" customWidth="1"/>
    <col min="7643" max="7643" width="10.7109375" style="19" customWidth="1"/>
    <col min="7644" max="7644" width="7.7109375" style="19" customWidth="1"/>
    <col min="7645" max="7646" width="15.7109375" style="19" customWidth="1"/>
    <col min="7647" max="7647" width="3.7109375" style="19" customWidth="1"/>
    <col min="7648" max="7648" width="2.7109375" style="19" customWidth="1"/>
    <col min="7649" max="7649" width="10.7109375" style="19" customWidth="1"/>
    <col min="7650" max="7650" width="7.7109375" style="19" customWidth="1"/>
    <col min="7651" max="7652" width="15.7109375" style="19" customWidth="1"/>
    <col min="7653" max="7653" width="3.7109375" style="19" customWidth="1"/>
    <col min="7654" max="7654" width="2.7109375" style="19" customWidth="1"/>
    <col min="7655" max="7655" width="10.7109375" style="19" customWidth="1"/>
    <col min="7656" max="7656" width="7.7109375" style="19" customWidth="1"/>
    <col min="7657" max="7658" width="15.7109375" style="19" customWidth="1"/>
    <col min="7659" max="7659" width="3.7109375" style="19" customWidth="1"/>
    <col min="7660" max="7660" width="2.7109375" style="19" customWidth="1"/>
    <col min="7661" max="7661" width="10.7109375" style="19" customWidth="1"/>
    <col min="7662" max="7662" width="5.7109375" style="19" customWidth="1"/>
    <col min="7663" max="7664" width="15.7109375" style="19" customWidth="1"/>
    <col min="7665" max="7665" width="5.85546875" style="19" customWidth="1"/>
    <col min="7666" max="7882" width="11.42578125" style="19"/>
    <col min="7883" max="7884" width="15.7109375" style="19" customWidth="1"/>
    <col min="7885" max="7885" width="3.7109375" style="19" customWidth="1"/>
    <col min="7886" max="7886" width="2.7109375" style="19" customWidth="1"/>
    <col min="7887" max="7887" width="10.7109375" style="19" customWidth="1"/>
    <col min="7888" max="7888" width="5.7109375" style="19" customWidth="1"/>
    <col min="7889" max="7890" width="15.7109375" style="19" customWidth="1"/>
    <col min="7891" max="7891" width="3.7109375" style="19" customWidth="1"/>
    <col min="7892" max="7892" width="2.7109375" style="19" customWidth="1"/>
    <col min="7893" max="7893" width="10.7109375" style="19" customWidth="1"/>
    <col min="7894" max="7894" width="5.7109375" style="19" customWidth="1"/>
    <col min="7895" max="7896" width="15.7109375" style="19" customWidth="1"/>
    <col min="7897" max="7897" width="3.7109375" style="19" customWidth="1"/>
    <col min="7898" max="7898" width="2.7109375" style="19" customWidth="1"/>
    <col min="7899" max="7899" width="10.7109375" style="19" customWidth="1"/>
    <col min="7900" max="7900" width="7.7109375" style="19" customWidth="1"/>
    <col min="7901" max="7902" width="15.7109375" style="19" customWidth="1"/>
    <col min="7903" max="7903" width="3.7109375" style="19" customWidth="1"/>
    <col min="7904" max="7904" width="2.7109375" style="19" customWidth="1"/>
    <col min="7905" max="7905" width="10.7109375" style="19" customWidth="1"/>
    <col min="7906" max="7906" width="7.7109375" style="19" customWidth="1"/>
    <col min="7907" max="7908" width="15.7109375" style="19" customWidth="1"/>
    <col min="7909" max="7909" width="3.7109375" style="19" customWidth="1"/>
    <col min="7910" max="7910" width="2.7109375" style="19" customWidth="1"/>
    <col min="7911" max="7911" width="10.7109375" style="19" customWidth="1"/>
    <col min="7912" max="7912" width="7.7109375" style="19" customWidth="1"/>
    <col min="7913" max="7914" width="15.7109375" style="19" customWidth="1"/>
    <col min="7915" max="7915" width="3.7109375" style="19" customWidth="1"/>
    <col min="7916" max="7916" width="2.7109375" style="19" customWidth="1"/>
    <col min="7917" max="7917" width="10.7109375" style="19" customWidth="1"/>
    <col min="7918" max="7918" width="5.7109375" style="19" customWidth="1"/>
    <col min="7919" max="7920" width="15.7109375" style="19" customWidth="1"/>
    <col min="7921" max="7921" width="5.85546875" style="19" customWidth="1"/>
    <col min="7922" max="8138" width="11.42578125" style="19"/>
    <col min="8139" max="8140" width="15.7109375" style="19" customWidth="1"/>
    <col min="8141" max="8141" width="3.7109375" style="19" customWidth="1"/>
    <col min="8142" max="8142" width="2.7109375" style="19" customWidth="1"/>
    <col min="8143" max="8143" width="10.7109375" style="19" customWidth="1"/>
    <col min="8144" max="8144" width="5.7109375" style="19" customWidth="1"/>
    <col min="8145" max="8146" width="15.7109375" style="19" customWidth="1"/>
    <col min="8147" max="8147" width="3.7109375" style="19" customWidth="1"/>
    <col min="8148" max="8148" width="2.7109375" style="19" customWidth="1"/>
    <col min="8149" max="8149" width="10.7109375" style="19" customWidth="1"/>
    <col min="8150" max="8150" width="5.7109375" style="19" customWidth="1"/>
    <col min="8151" max="8152" width="15.7109375" style="19" customWidth="1"/>
    <col min="8153" max="8153" width="3.7109375" style="19" customWidth="1"/>
    <col min="8154" max="8154" width="2.7109375" style="19" customWidth="1"/>
    <col min="8155" max="8155" width="10.7109375" style="19" customWidth="1"/>
    <col min="8156" max="8156" width="7.7109375" style="19" customWidth="1"/>
    <col min="8157" max="8158" width="15.7109375" style="19" customWidth="1"/>
    <col min="8159" max="8159" width="3.7109375" style="19" customWidth="1"/>
    <col min="8160" max="8160" width="2.7109375" style="19" customWidth="1"/>
    <col min="8161" max="8161" width="10.7109375" style="19" customWidth="1"/>
    <col min="8162" max="8162" width="7.7109375" style="19" customWidth="1"/>
    <col min="8163" max="8164" width="15.7109375" style="19" customWidth="1"/>
    <col min="8165" max="8165" width="3.7109375" style="19" customWidth="1"/>
    <col min="8166" max="8166" width="2.7109375" style="19" customWidth="1"/>
    <col min="8167" max="8167" width="10.7109375" style="19" customWidth="1"/>
    <col min="8168" max="8168" width="7.7109375" style="19" customWidth="1"/>
    <col min="8169" max="8170" width="15.7109375" style="19" customWidth="1"/>
    <col min="8171" max="8171" width="3.7109375" style="19" customWidth="1"/>
    <col min="8172" max="8172" width="2.7109375" style="19" customWidth="1"/>
    <col min="8173" max="8173" width="10.7109375" style="19" customWidth="1"/>
    <col min="8174" max="8174" width="5.7109375" style="19" customWidth="1"/>
    <col min="8175" max="8176" width="15.7109375" style="19" customWidth="1"/>
    <col min="8177" max="8177" width="5.85546875" style="19" customWidth="1"/>
    <col min="8178" max="8394" width="11.42578125" style="19"/>
    <col min="8395" max="8396" width="15.7109375" style="19" customWidth="1"/>
    <col min="8397" max="8397" width="3.7109375" style="19" customWidth="1"/>
    <col min="8398" max="8398" width="2.7109375" style="19" customWidth="1"/>
    <col min="8399" max="8399" width="10.7109375" style="19" customWidth="1"/>
    <col min="8400" max="8400" width="5.7109375" style="19" customWidth="1"/>
    <col min="8401" max="8402" width="15.7109375" style="19" customWidth="1"/>
    <col min="8403" max="8403" width="3.7109375" style="19" customWidth="1"/>
    <col min="8404" max="8404" width="2.7109375" style="19" customWidth="1"/>
    <col min="8405" max="8405" width="10.7109375" style="19" customWidth="1"/>
    <col min="8406" max="8406" width="5.7109375" style="19" customWidth="1"/>
    <col min="8407" max="8408" width="15.7109375" style="19" customWidth="1"/>
    <col min="8409" max="8409" width="3.7109375" style="19" customWidth="1"/>
    <col min="8410" max="8410" width="2.7109375" style="19" customWidth="1"/>
    <col min="8411" max="8411" width="10.7109375" style="19" customWidth="1"/>
    <col min="8412" max="8412" width="7.7109375" style="19" customWidth="1"/>
    <col min="8413" max="8414" width="15.7109375" style="19" customWidth="1"/>
    <col min="8415" max="8415" width="3.7109375" style="19" customWidth="1"/>
    <col min="8416" max="8416" width="2.7109375" style="19" customWidth="1"/>
    <col min="8417" max="8417" width="10.7109375" style="19" customWidth="1"/>
    <col min="8418" max="8418" width="7.7109375" style="19" customWidth="1"/>
    <col min="8419" max="8420" width="15.7109375" style="19" customWidth="1"/>
    <col min="8421" max="8421" width="3.7109375" style="19" customWidth="1"/>
    <col min="8422" max="8422" width="2.7109375" style="19" customWidth="1"/>
    <col min="8423" max="8423" width="10.7109375" style="19" customWidth="1"/>
    <col min="8424" max="8424" width="7.7109375" style="19" customWidth="1"/>
    <col min="8425" max="8426" width="15.7109375" style="19" customWidth="1"/>
    <col min="8427" max="8427" width="3.7109375" style="19" customWidth="1"/>
    <col min="8428" max="8428" width="2.7109375" style="19" customWidth="1"/>
    <col min="8429" max="8429" width="10.7109375" style="19" customWidth="1"/>
    <col min="8430" max="8430" width="5.7109375" style="19" customWidth="1"/>
    <col min="8431" max="8432" width="15.7109375" style="19" customWidth="1"/>
    <col min="8433" max="8433" width="5.85546875" style="19" customWidth="1"/>
    <col min="8434" max="8650" width="11.42578125" style="19"/>
    <col min="8651" max="8652" width="15.7109375" style="19" customWidth="1"/>
    <col min="8653" max="8653" width="3.7109375" style="19" customWidth="1"/>
    <col min="8654" max="8654" width="2.7109375" style="19" customWidth="1"/>
    <col min="8655" max="8655" width="10.7109375" style="19" customWidth="1"/>
    <col min="8656" max="8656" width="5.7109375" style="19" customWidth="1"/>
    <col min="8657" max="8658" width="15.7109375" style="19" customWidth="1"/>
    <col min="8659" max="8659" width="3.7109375" style="19" customWidth="1"/>
    <col min="8660" max="8660" width="2.7109375" style="19" customWidth="1"/>
    <col min="8661" max="8661" width="10.7109375" style="19" customWidth="1"/>
    <col min="8662" max="8662" width="5.7109375" style="19" customWidth="1"/>
    <col min="8663" max="8664" width="15.7109375" style="19" customWidth="1"/>
    <col min="8665" max="8665" width="3.7109375" style="19" customWidth="1"/>
    <col min="8666" max="8666" width="2.7109375" style="19" customWidth="1"/>
    <col min="8667" max="8667" width="10.7109375" style="19" customWidth="1"/>
    <col min="8668" max="8668" width="7.7109375" style="19" customWidth="1"/>
    <col min="8669" max="8670" width="15.7109375" style="19" customWidth="1"/>
    <col min="8671" max="8671" width="3.7109375" style="19" customWidth="1"/>
    <col min="8672" max="8672" width="2.7109375" style="19" customWidth="1"/>
    <col min="8673" max="8673" width="10.7109375" style="19" customWidth="1"/>
    <col min="8674" max="8674" width="7.7109375" style="19" customWidth="1"/>
    <col min="8675" max="8676" width="15.7109375" style="19" customWidth="1"/>
    <col min="8677" max="8677" width="3.7109375" style="19" customWidth="1"/>
    <col min="8678" max="8678" width="2.7109375" style="19" customWidth="1"/>
    <col min="8679" max="8679" width="10.7109375" style="19" customWidth="1"/>
    <col min="8680" max="8680" width="7.7109375" style="19" customWidth="1"/>
    <col min="8681" max="8682" width="15.7109375" style="19" customWidth="1"/>
    <col min="8683" max="8683" width="3.7109375" style="19" customWidth="1"/>
    <col min="8684" max="8684" width="2.7109375" style="19" customWidth="1"/>
    <col min="8685" max="8685" width="10.7109375" style="19" customWidth="1"/>
    <col min="8686" max="8686" width="5.7109375" style="19" customWidth="1"/>
    <col min="8687" max="8688" width="15.7109375" style="19" customWidth="1"/>
    <col min="8689" max="8689" width="5.85546875" style="19" customWidth="1"/>
    <col min="8690" max="8906" width="11.42578125" style="19"/>
    <col min="8907" max="8908" width="15.7109375" style="19" customWidth="1"/>
    <col min="8909" max="8909" width="3.7109375" style="19" customWidth="1"/>
    <col min="8910" max="8910" width="2.7109375" style="19" customWidth="1"/>
    <col min="8911" max="8911" width="10.7109375" style="19" customWidth="1"/>
    <col min="8912" max="8912" width="5.7109375" style="19" customWidth="1"/>
    <col min="8913" max="8914" width="15.7109375" style="19" customWidth="1"/>
    <col min="8915" max="8915" width="3.7109375" style="19" customWidth="1"/>
    <col min="8916" max="8916" width="2.7109375" style="19" customWidth="1"/>
    <col min="8917" max="8917" width="10.7109375" style="19" customWidth="1"/>
    <col min="8918" max="8918" width="5.7109375" style="19" customWidth="1"/>
    <col min="8919" max="8920" width="15.7109375" style="19" customWidth="1"/>
    <col min="8921" max="8921" width="3.7109375" style="19" customWidth="1"/>
    <col min="8922" max="8922" width="2.7109375" style="19" customWidth="1"/>
    <col min="8923" max="8923" width="10.7109375" style="19" customWidth="1"/>
    <col min="8924" max="8924" width="7.7109375" style="19" customWidth="1"/>
    <col min="8925" max="8926" width="15.7109375" style="19" customWidth="1"/>
    <col min="8927" max="8927" width="3.7109375" style="19" customWidth="1"/>
    <col min="8928" max="8928" width="2.7109375" style="19" customWidth="1"/>
    <col min="8929" max="8929" width="10.7109375" style="19" customWidth="1"/>
    <col min="8930" max="8930" width="7.7109375" style="19" customWidth="1"/>
    <col min="8931" max="8932" width="15.7109375" style="19" customWidth="1"/>
    <col min="8933" max="8933" width="3.7109375" style="19" customWidth="1"/>
    <col min="8934" max="8934" width="2.7109375" style="19" customWidth="1"/>
    <col min="8935" max="8935" width="10.7109375" style="19" customWidth="1"/>
    <col min="8936" max="8936" width="7.7109375" style="19" customWidth="1"/>
    <col min="8937" max="8938" width="15.7109375" style="19" customWidth="1"/>
    <col min="8939" max="8939" width="3.7109375" style="19" customWidth="1"/>
    <col min="8940" max="8940" width="2.7109375" style="19" customWidth="1"/>
    <col min="8941" max="8941" width="10.7109375" style="19" customWidth="1"/>
    <col min="8942" max="8942" width="5.7109375" style="19" customWidth="1"/>
    <col min="8943" max="8944" width="15.7109375" style="19" customWidth="1"/>
    <col min="8945" max="8945" width="5.85546875" style="19" customWidth="1"/>
    <col min="8946" max="9162" width="11.42578125" style="19"/>
    <col min="9163" max="9164" width="15.7109375" style="19" customWidth="1"/>
    <col min="9165" max="9165" width="3.7109375" style="19" customWidth="1"/>
    <col min="9166" max="9166" width="2.7109375" style="19" customWidth="1"/>
    <col min="9167" max="9167" width="10.7109375" style="19" customWidth="1"/>
    <col min="9168" max="9168" width="5.7109375" style="19" customWidth="1"/>
    <col min="9169" max="9170" width="15.7109375" style="19" customWidth="1"/>
    <col min="9171" max="9171" width="3.7109375" style="19" customWidth="1"/>
    <col min="9172" max="9172" width="2.7109375" style="19" customWidth="1"/>
    <col min="9173" max="9173" width="10.7109375" style="19" customWidth="1"/>
    <col min="9174" max="9174" width="5.7109375" style="19" customWidth="1"/>
    <col min="9175" max="9176" width="15.7109375" style="19" customWidth="1"/>
    <col min="9177" max="9177" width="3.7109375" style="19" customWidth="1"/>
    <col min="9178" max="9178" width="2.7109375" style="19" customWidth="1"/>
    <col min="9179" max="9179" width="10.7109375" style="19" customWidth="1"/>
    <col min="9180" max="9180" width="7.7109375" style="19" customWidth="1"/>
    <col min="9181" max="9182" width="15.7109375" style="19" customWidth="1"/>
    <col min="9183" max="9183" width="3.7109375" style="19" customWidth="1"/>
    <col min="9184" max="9184" width="2.7109375" style="19" customWidth="1"/>
    <col min="9185" max="9185" width="10.7109375" style="19" customWidth="1"/>
    <col min="9186" max="9186" width="7.7109375" style="19" customWidth="1"/>
    <col min="9187" max="9188" width="15.7109375" style="19" customWidth="1"/>
    <col min="9189" max="9189" width="3.7109375" style="19" customWidth="1"/>
    <col min="9190" max="9190" width="2.7109375" style="19" customWidth="1"/>
    <col min="9191" max="9191" width="10.7109375" style="19" customWidth="1"/>
    <col min="9192" max="9192" width="7.7109375" style="19" customWidth="1"/>
    <col min="9193" max="9194" width="15.7109375" style="19" customWidth="1"/>
    <col min="9195" max="9195" width="3.7109375" style="19" customWidth="1"/>
    <col min="9196" max="9196" width="2.7109375" style="19" customWidth="1"/>
    <col min="9197" max="9197" width="10.7109375" style="19" customWidth="1"/>
    <col min="9198" max="9198" width="5.7109375" style="19" customWidth="1"/>
    <col min="9199" max="9200" width="15.7109375" style="19" customWidth="1"/>
    <col min="9201" max="9201" width="5.85546875" style="19" customWidth="1"/>
    <col min="9202" max="9418" width="11.42578125" style="19"/>
    <col min="9419" max="9420" width="15.7109375" style="19" customWidth="1"/>
    <col min="9421" max="9421" width="3.7109375" style="19" customWidth="1"/>
    <col min="9422" max="9422" width="2.7109375" style="19" customWidth="1"/>
    <col min="9423" max="9423" width="10.7109375" style="19" customWidth="1"/>
    <col min="9424" max="9424" width="5.7109375" style="19" customWidth="1"/>
    <col min="9425" max="9426" width="15.7109375" style="19" customWidth="1"/>
    <col min="9427" max="9427" width="3.7109375" style="19" customWidth="1"/>
    <col min="9428" max="9428" width="2.7109375" style="19" customWidth="1"/>
    <col min="9429" max="9429" width="10.7109375" style="19" customWidth="1"/>
    <col min="9430" max="9430" width="5.7109375" style="19" customWidth="1"/>
    <col min="9431" max="9432" width="15.7109375" style="19" customWidth="1"/>
    <col min="9433" max="9433" width="3.7109375" style="19" customWidth="1"/>
    <col min="9434" max="9434" width="2.7109375" style="19" customWidth="1"/>
    <col min="9435" max="9435" width="10.7109375" style="19" customWidth="1"/>
    <col min="9436" max="9436" width="7.7109375" style="19" customWidth="1"/>
    <col min="9437" max="9438" width="15.7109375" style="19" customWidth="1"/>
    <col min="9439" max="9439" width="3.7109375" style="19" customWidth="1"/>
    <col min="9440" max="9440" width="2.7109375" style="19" customWidth="1"/>
    <col min="9441" max="9441" width="10.7109375" style="19" customWidth="1"/>
    <col min="9442" max="9442" width="7.7109375" style="19" customWidth="1"/>
    <col min="9443" max="9444" width="15.7109375" style="19" customWidth="1"/>
    <col min="9445" max="9445" width="3.7109375" style="19" customWidth="1"/>
    <col min="9446" max="9446" width="2.7109375" style="19" customWidth="1"/>
    <col min="9447" max="9447" width="10.7109375" style="19" customWidth="1"/>
    <col min="9448" max="9448" width="7.7109375" style="19" customWidth="1"/>
    <col min="9449" max="9450" width="15.7109375" style="19" customWidth="1"/>
    <col min="9451" max="9451" width="3.7109375" style="19" customWidth="1"/>
    <col min="9452" max="9452" width="2.7109375" style="19" customWidth="1"/>
    <col min="9453" max="9453" width="10.7109375" style="19" customWidth="1"/>
    <col min="9454" max="9454" width="5.7109375" style="19" customWidth="1"/>
    <col min="9455" max="9456" width="15.7109375" style="19" customWidth="1"/>
    <col min="9457" max="9457" width="5.85546875" style="19" customWidth="1"/>
    <col min="9458" max="9674" width="11.42578125" style="19"/>
    <col min="9675" max="9676" width="15.7109375" style="19" customWidth="1"/>
    <col min="9677" max="9677" width="3.7109375" style="19" customWidth="1"/>
    <col min="9678" max="9678" width="2.7109375" style="19" customWidth="1"/>
    <col min="9679" max="9679" width="10.7109375" style="19" customWidth="1"/>
    <col min="9680" max="9680" width="5.7109375" style="19" customWidth="1"/>
    <col min="9681" max="9682" width="15.7109375" style="19" customWidth="1"/>
    <col min="9683" max="9683" width="3.7109375" style="19" customWidth="1"/>
    <col min="9684" max="9684" width="2.7109375" style="19" customWidth="1"/>
    <col min="9685" max="9685" width="10.7109375" style="19" customWidth="1"/>
    <col min="9686" max="9686" width="5.7109375" style="19" customWidth="1"/>
    <col min="9687" max="9688" width="15.7109375" style="19" customWidth="1"/>
    <col min="9689" max="9689" width="3.7109375" style="19" customWidth="1"/>
    <col min="9690" max="9690" width="2.7109375" style="19" customWidth="1"/>
    <col min="9691" max="9691" width="10.7109375" style="19" customWidth="1"/>
    <col min="9692" max="9692" width="7.7109375" style="19" customWidth="1"/>
    <col min="9693" max="9694" width="15.7109375" style="19" customWidth="1"/>
    <col min="9695" max="9695" width="3.7109375" style="19" customWidth="1"/>
    <col min="9696" max="9696" width="2.7109375" style="19" customWidth="1"/>
    <col min="9697" max="9697" width="10.7109375" style="19" customWidth="1"/>
    <col min="9698" max="9698" width="7.7109375" style="19" customWidth="1"/>
    <col min="9699" max="9700" width="15.7109375" style="19" customWidth="1"/>
    <col min="9701" max="9701" width="3.7109375" style="19" customWidth="1"/>
    <col min="9702" max="9702" width="2.7109375" style="19" customWidth="1"/>
    <col min="9703" max="9703" width="10.7109375" style="19" customWidth="1"/>
    <col min="9704" max="9704" width="7.7109375" style="19" customWidth="1"/>
    <col min="9705" max="9706" width="15.7109375" style="19" customWidth="1"/>
    <col min="9707" max="9707" width="3.7109375" style="19" customWidth="1"/>
    <col min="9708" max="9708" width="2.7109375" style="19" customWidth="1"/>
    <col min="9709" max="9709" width="10.7109375" style="19" customWidth="1"/>
    <col min="9710" max="9710" width="5.7109375" style="19" customWidth="1"/>
    <col min="9711" max="9712" width="15.7109375" style="19" customWidth="1"/>
    <col min="9713" max="9713" width="5.85546875" style="19" customWidth="1"/>
    <col min="9714" max="9930" width="11.42578125" style="19"/>
    <col min="9931" max="9932" width="15.7109375" style="19" customWidth="1"/>
    <col min="9933" max="9933" width="3.7109375" style="19" customWidth="1"/>
    <col min="9934" max="9934" width="2.7109375" style="19" customWidth="1"/>
    <col min="9935" max="9935" width="10.7109375" style="19" customWidth="1"/>
    <col min="9936" max="9936" width="5.7109375" style="19" customWidth="1"/>
    <col min="9937" max="9938" width="15.7109375" style="19" customWidth="1"/>
    <col min="9939" max="9939" width="3.7109375" style="19" customWidth="1"/>
    <col min="9940" max="9940" width="2.7109375" style="19" customWidth="1"/>
    <col min="9941" max="9941" width="10.7109375" style="19" customWidth="1"/>
    <col min="9942" max="9942" width="5.7109375" style="19" customWidth="1"/>
    <col min="9943" max="9944" width="15.7109375" style="19" customWidth="1"/>
    <col min="9945" max="9945" width="3.7109375" style="19" customWidth="1"/>
    <col min="9946" max="9946" width="2.7109375" style="19" customWidth="1"/>
    <col min="9947" max="9947" width="10.7109375" style="19" customWidth="1"/>
    <col min="9948" max="9948" width="7.7109375" style="19" customWidth="1"/>
    <col min="9949" max="9950" width="15.7109375" style="19" customWidth="1"/>
    <col min="9951" max="9951" width="3.7109375" style="19" customWidth="1"/>
    <col min="9952" max="9952" width="2.7109375" style="19" customWidth="1"/>
    <col min="9953" max="9953" width="10.7109375" style="19" customWidth="1"/>
    <col min="9954" max="9954" width="7.7109375" style="19" customWidth="1"/>
    <col min="9955" max="9956" width="15.7109375" style="19" customWidth="1"/>
    <col min="9957" max="9957" width="3.7109375" style="19" customWidth="1"/>
    <col min="9958" max="9958" width="2.7109375" style="19" customWidth="1"/>
    <col min="9959" max="9959" width="10.7109375" style="19" customWidth="1"/>
    <col min="9960" max="9960" width="7.7109375" style="19" customWidth="1"/>
    <col min="9961" max="9962" width="15.7109375" style="19" customWidth="1"/>
    <col min="9963" max="9963" width="3.7109375" style="19" customWidth="1"/>
    <col min="9964" max="9964" width="2.7109375" style="19" customWidth="1"/>
    <col min="9965" max="9965" width="10.7109375" style="19" customWidth="1"/>
    <col min="9966" max="9966" width="5.7109375" style="19" customWidth="1"/>
    <col min="9967" max="9968" width="15.7109375" style="19" customWidth="1"/>
    <col min="9969" max="9969" width="5.85546875" style="19" customWidth="1"/>
    <col min="9970" max="10186" width="11.42578125" style="19"/>
    <col min="10187" max="10188" width="15.7109375" style="19" customWidth="1"/>
    <col min="10189" max="10189" width="3.7109375" style="19" customWidth="1"/>
    <col min="10190" max="10190" width="2.7109375" style="19" customWidth="1"/>
    <col min="10191" max="10191" width="10.7109375" style="19" customWidth="1"/>
    <col min="10192" max="10192" width="5.7109375" style="19" customWidth="1"/>
    <col min="10193" max="10194" width="15.7109375" style="19" customWidth="1"/>
    <col min="10195" max="10195" width="3.7109375" style="19" customWidth="1"/>
    <col min="10196" max="10196" width="2.7109375" style="19" customWidth="1"/>
    <col min="10197" max="10197" width="10.7109375" style="19" customWidth="1"/>
    <col min="10198" max="10198" width="5.7109375" style="19" customWidth="1"/>
    <col min="10199" max="10200" width="15.7109375" style="19" customWidth="1"/>
    <col min="10201" max="10201" width="3.7109375" style="19" customWidth="1"/>
    <col min="10202" max="10202" width="2.7109375" style="19" customWidth="1"/>
    <col min="10203" max="10203" width="10.7109375" style="19" customWidth="1"/>
    <col min="10204" max="10204" width="7.7109375" style="19" customWidth="1"/>
    <col min="10205" max="10206" width="15.7109375" style="19" customWidth="1"/>
    <col min="10207" max="10207" width="3.7109375" style="19" customWidth="1"/>
    <col min="10208" max="10208" width="2.7109375" style="19" customWidth="1"/>
    <col min="10209" max="10209" width="10.7109375" style="19" customWidth="1"/>
    <col min="10210" max="10210" width="7.7109375" style="19" customWidth="1"/>
    <col min="10211" max="10212" width="15.7109375" style="19" customWidth="1"/>
    <col min="10213" max="10213" width="3.7109375" style="19" customWidth="1"/>
    <col min="10214" max="10214" width="2.7109375" style="19" customWidth="1"/>
    <col min="10215" max="10215" width="10.7109375" style="19" customWidth="1"/>
    <col min="10216" max="10216" width="7.7109375" style="19" customWidth="1"/>
    <col min="10217" max="10218" width="15.7109375" style="19" customWidth="1"/>
    <col min="10219" max="10219" width="3.7109375" style="19" customWidth="1"/>
    <col min="10220" max="10220" width="2.7109375" style="19" customWidth="1"/>
    <col min="10221" max="10221" width="10.7109375" style="19" customWidth="1"/>
    <col min="10222" max="10222" width="5.7109375" style="19" customWidth="1"/>
    <col min="10223" max="10224" width="15.7109375" style="19" customWidth="1"/>
    <col min="10225" max="10225" width="5.85546875" style="19" customWidth="1"/>
    <col min="10226" max="10442" width="11.42578125" style="19"/>
    <col min="10443" max="10444" width="15.7109375" style="19" customWidth="1"/>
    <col min="10445" max="10445" width="3.7109375" style="19" customWidth="1"/>
    <col min="10446" max="10446" width="2.7109375" style="19" customWidth="1"/>
    <col min="10447" max="10447" width="10.7109375" style="19" customWidth="1"/>
    <col min="10448" max="10448" width="5.7109375" style="19" customWidth="1"/>
    <col min="10449" max="10450" width="15.7109375" style="19" customWidth="1"/>
    <col min="10451" max="10451" width="3.7109375" style="19" customWidth="1"/>
    <col min="10452" max="10452" width="2.7109375" style="19" customWidth="1"/>
    <col min="10453" max="10453" width="10.7109375" style="19" customWidth="1"/>
    <col min="10454" max="10454" width="5.7109375" style="19" customWidth="1"/>
    <col min="10455" max="10456" width="15.7109375" style="19" customWidth="1"/>
    <col min="10457" max="10457" width="3.7109375" style="19" customWidth="1"/>
    <col min="10458" max="10458" width="2.7109375" style="19" customWidth="1"/>
    <col min="10459" max="10459" width="10.7109375" style="19" customWidth="1"/>
    <col min="10460" max="10460" width="7.7109375" style="19" customWidth="1"/>
    <col min="10461" max="10462" width="15.7109375" style="19" customWidth="1"/>
    <col min="10463" max="10463" width="3.7109375" style="19" customWidth="1"/>
    <col min="10464" max="10464" width="2.7109375" style="19" customWidth="1"/>
    <col min="10465" max="10465" width="10.7109375" style="19" customWidth="1"/>
    <col min="10466" max="10466" width="7.7109375" style="19" customWidth="1"/>
    <col min="10467" max="10468" width="15.7109375" style="19" customWidth="1"/>
    <col min="10469" max="10469" width="3.7109375" style="19" customWidth="1"/>
    <col min="10470" max="10470" width="2.7109375" style="19" customWidth="1"/>
    <col min="10471" max="10471" width="10.7109375" style="19" customWidth="1"/>
    <col min="10472" max="10472" width="7.7109375" style="19" customWidth="1"/>
    <col min="10473" max="10474" width="15.7109375" style="19" customWidth="1"/>
    <col min="10475" max="10475" width="3.7109375" style="19" customWidth="1"/>
    <col min="10476" max="10476" width="2.7109375" style="19" customWidth="1"/>
    <col min="10477" max="10477" width="10.7109375" style="19" customWidth="1"/>
    <col min="10478" max="10478" width="5.7109375" style="19" customWidth="1"/>
    <col min="10479" max="10480" width="15.7109375" style="19" customWidth="1"/>
    <col min="10481" max="10481" width="5.85546875" style="19" customWidth="1"/>
    <col min="10482" max="10698" width="11.42578125" style="19"/>
    <col min="10699" max="10700" width="15.7109375" style="19" customWidth="1"/>
    <col min="10701" max="10701" width="3.7109375" style="19" customWidth="1"/>
    <col min="10702" max="10702" width="2.7109375" style="19" customWidth="1"/>
    <col min="10703" max="10703" width="10.7109375" style="19" customWidth="1"/>
    <col min="10704" max="10704" width="5.7109375" style="19" customWidth="1"/>
    <col min="10705" max="10706" width="15.7109375" style="19" customWidth="1"/>
    <col min="10707" max="10707" width="3.7109375" style="19" customWidth="1"/>
    <col min="10708" max="10708" width="2.7109375" style="19" customWidth="1"/>
    <col min="10709" max="10709" width="10.7109375" style="19" customWidth="1"/>
    <col min="10710" max="10710" width="5.7109375" style="19" customWidth="1"/>
    <col min="10711" max="10712" width="15.7109375" style="19" customWidth="1"/>
    <col min="10713" max="10713" width="3.7109375" style="19" customWidth="1"/>
    <col min="10714" max="10714" width="2.7109375" style="19" customWidth="1"/>
    <col min="10715" max="10715" width="10.7109375" style="19" customWidth="1"/>
    <col min="10716" max="10716" width="7.7109375" style="19" customWidth="1"/>
    <col min="10717" max="10718" width="15.7109375" style="19" customWidth="1"/>
    <col min="10719" max="10719" width="3.7109375" style="19" customWidth="1"/>
    <col min="10720" max="10720" width="2.7109375" style="19" customWidth="1"/>
    <col min="10721" max="10721" width="10.7109375" style="19" customWidth="1"/>
    <col min="10722" max="10722" width="7.7109375" style="19" customWidth="1"/>
    <col min="10723" max="10724" width="15.7109375" style="19" customWidth="1"/>
    <col min="10725" max="10725" width="3.7109375" style="19" customWidth="1"/>
    <col min="10726" max="10726" width="2.7109375" style="19" customWidth="1"/>
    <col min="10727" max="10727" width="10.7109375" style="19" customWidth="1"/>
    <col min="10728" max="10728" width="7.7109375" style="19" customWidth="1"/>
    <col min="10729" max="10730" width="15.7109375" style="19" customWidth="1"/>
    <col min="10731" max="10731" width="3.7109375" style="19" customWidth="1"/>
    <col min="10732" max="10732" width="2.7109375" style="19" customWidth="1"/>
    <col min="10733" max="10733" width="10.7109375" style="19" customWidth="1"/>
    <col min="10734" max="10734" width="5.7109375" style="19" customWidth="1"/>
    <col min="10735" max="10736" width="15.7109375" style="19" customWidth="1"/>
    <col min="10737" max="10737" width="5.85546875" style="19" customWidth="1"/>
    <col min="10738" max="10954" width="11.42578125" style="19"/>
    <col min="10955" max="10956" width="15.7109375" style="19" customWidth="1"/>
    <col min="10957" max="10957" width="3.7109375" style="19" customWidth="1"/>
    <col min="10958" max="10958" width="2.7109375" style="19" customWidth="1"/>
    <col min="10959" max="10959" width="10.7109375" style="19" customWidth="1"/>
    <col min="10960" max="10960" width="5.7109375" style="19" customWidth="1"/>
    <col min="10961" max="10962" width="15.7109375" style="19" customWidth="1"/>
    <col min="10963" max="10963" width="3.7109375" style="19" customWidth="1"/>
    <col min="10964" max="10964" width="2.7109375" style="19" customWidth="1"/>
    <col min="10965" max="10965" width="10.7109375" style="19" customWidth="1"/>
    <col min="10966" max="10966" width="5.7109375" style="19" customWidth="1"/>
    <col min="10967" max="10968" width="15.7109375" style="19" customWidth="1"/>
    <col min="10969" max="10969" width="3.7109375" style="19" customWidth="1"/>
    <col min="10970" max="10970" width="2.7109375" style="19" customWidth="1"/>
    <col min="10971" max="10971" width="10.7109375" style="19" customWidth="1"/>
    <col min="10972" max="10972" width="7.7109375" style="19" customWidth="1"/>
    <col min="10973" max="10974" width="15.7109375" style="19" customWidth="1"/>
    <col min="10975" max="10975" width="3.7109375" style="19" customWidth="1"/>
    <col min="10976" max="10976" width="2.7109375" style="19" customWidth="1"/>
    <col min="10977" max="10977" width="10.7109375" style="19" customWidth="1"/>
    <col min="10978" max="10978" width="7.7109375" style="19" customWidth="1"/>
    <col min="10979" max="10980" width="15.7109375" style="19" customWidth="1"/>
    <col min="10981" max="10981" width="3.7109375" style="19" customWidth="1"/>
    <col min="10982" max="10982" width="2.7109375" style="19" customWidth="1"/>
    <col min="10983" max="10983" width="10.7109375" style="19" customWidth="1"/>
    <col min="10984" max="10984" width="7.7109375" style="19" customWidth="1"/>
    <col min="10985" max="10986" width="15.7109375" style="19" customWidth="1"/>
    <col min="10987" max="10987" width="3.7109375" style="19" customWidth="1"/>
    <col min="10988" max="10988" width="2.7109375" style="19" customWidth="1"/>
    <col min="10989" max="10989" width="10.7109375" style="19" customWidth="1"/>
    <col min="10990" max="10990" width="5.7109375" style="19" customWidth="1"/>
    <col min="10991" max="10992" width="15.7109375" style="19" customWidth="1"/>
    <col min="10993" max="10993" width="5.85546875" style="19" customWidth="1"/>
    <col min="10994" max="11210" width="11.42578125" style="19"/>
    <col min="11211" max="11212" width="15.7109375" style="19" customWidth="1"/>
    <col min="11213" max="11213" width="3.7109375" style="19" customWidth="1"/>
    <col min="11214" max="11214" width="2.7109375" style="19" customWidth="1"/>
    <col min="11215" max="11215" width="10.7109375" style="19" customWidth="1"/>
    <col min="11216" max="11216" width="5.7109375" style="19" customWidth="1"/>
    <col min="11217" max="11218" width="15.7109375" style="19" customWidth="1"/>
    <col min="11219" max="11219" width="3.7109375" style="19" customWidth="1"/>
    <col min="11220" max="11220" width="2.7109375" style="19" customWidth="1"/>
    <col min="11221" max="11221" width="10.7109375" style="19" customWidth="1"/>
    <col min="11222" max="11222" width="5.7109375" style="19" customWidth="1"/>
    <col min="11223" max="11224" width="15.7109375" style="19" customWidth="1"/>
    <col min="11225" max="11225" width="3.7109375" style="19" customWidth="1"/>
    <col min="11226" max="11226" width="2.7109375" style="19" customWidth="1"/>
    <col min="11227" max="11227" width="10.7109375" style="19" customWidth="1"/>
    <col min="11228" max="11228" width="7.7109375" style="19" customWidth="1"/>
    <col min="11229" max="11230" width="15.7109375" style="19" customWidth="1"/>
    <col min="11231" max="11231" width="3.7109375" style="19" customWidth="1"/>
    <col min="11232" max="11232" width="2.7109375" style="19" customWidth="1"/>
    <col min="11233" max="11233" width="10.7109375" style="19" customWidth="1"/>
    <col min="11234" max="11234" width="7.7109375" style="19" customWidth="1"/>
    <col min="11235" max="11236" width="15.7109375" style="19" customWidth="1"/>
    <col min="11237" max="11237" width="3.7109375" style="19" customWidth="1"/>
    <col min="11238" max="11238" width="2.7109375" style="19" customWidth="1"/>
    <col min="11239" max="11239" width="10.7109375" style="19" customWidth="1"/>
    <col min="11240" max="11240" width="7.7109375" style="19" customWidth="1"/>
    <col min="11241" max="11242" width="15.7109375" style="19" customWidth="1"/>
    <col min="11243" max="11243" width="3.7109375" style="19" customWidth="1"/>
    <col min="11244" max="11244" width="2.7109375" style="19" customWidth="1"/>
    <col min="11245" max="11245" width="10.7109375" style="19" customWidth="1"/>
    <col min="11246" max="11246" width="5.7109375" style="19" customWidth="1"/>
    <col min="11247" max="11248" width="15.7109375" style="19" customWidth="1"/>
    <col min="11249" max="11249" width="5.85546875" style="19" customWidth="1"/>
    <col min="11250" max="11466" width="11.42578125" style="19"/>
    <col min="11467" max="11468" width="15.7109375" style="19" customWidth="1"/>
    <col min="11469" max="11469" width="3.7109375" style="19" customWidth="1"/>
    <col min="11470" max="11470" width="2.7109375" style="19" customWidth="1"/>
    <col min="11471" max="11471" width="10.7109375" style="19" customWidth="1"/>
    <col min="11472" max="11472" width="5.7109375" style="19" customWidth="1"/>
    <col min="11473" max="11474" width="15.7109375" style="19" customWidth="1"/>
    <col min="11475" max="11475" width="3.7109375" style="19" customWidth="1"/>
    <col min="11476" max="11476" width="2.7109375" style="19" customWidth="1"/>
    <col min="11477" max="11477" width="10.7109375" style="19" customWidth="1"/>
    <col min="11478" max="11478" width="5.7109375" style="19" customWidth="1"/>
    <col min="11479" max="11480" width="15.7109375" style="19" customWidth="1"/>
    <col min="11481" max="11481" width="3.7109375" style="19" customWidth="1"/>
    <col min="11482" max="11482" width="2.7109375" style="19" customWidth="1"/>
    <col min="11483" max="11483" width="10.7109375" style="19" customWidth="1"/>
    <col min="11484" max="11484" width="7.7109375" style="19" customWidth="1"/>
    <col min="11485" max="11486" width="15.7109375" style="19" customWidth="1"/>
    <col min="11487" max="11487" width="3.7109375" style="19" customWidth="1"/>
    <col min="11488" max="11488" width="2.7109375" style="19" customWidth="1"/>
    <col min="11489" max="11489" width="10.7109375" style="19" customWidth="1"/>
    <col min="11490" max="11490" width="7.7109375" style="19" customWidth="1"/>
    <col min="11491" max="11492" width="15.7109375" style="19" customWidth="1"/>
    <col min="11493" max="11493" width="3.7109375" style="19" customWidth="1"/>
    <col min="11494" max="11494" width="2.7109375" style="19" customWidth="1"/>
    <col min="11495" max="11495" width="10.7109375" style="19" customWidth="1"/>
    <col min="11496" max="11496" width="7.7109375" style="19" customWidth="1"/>
    <col min="11497" max="11498" width="15.7109375" style="19" customWidth="1"/>
    <col min="11499" max="11499" width="3.7109375" style="19" customWidth="1"/>
    <col min="11500" max="11500" width="2.7109375" style="19" customWidth="1"/>
    <col min="11501" max="11501" width="10.7109375" style="19" customWidth="1"/>
    <col min="11502" max="11502" width="5.7109375" style="19" customWidth="1"/>
    <col min="11503" max="11504" width="15.7109375" style="19" customWidth="1"/>
    <col min="11505" max="11505" width="5.85546875" style="19" customWidth="1"/>
    <col min="11506" max="11722" width="11.42578125" style="19"/>
    <col min="11723" max="11724" width="15.7109375" style="19" customWidth="1"/>
    <col min="11725" max="11725" width="3.7109375" style="19" customWidth="1"/>
    <col min="11726" max="11726" width="2.7109375" style="19" customWidth="1"/>
    <col min="11727" max="11727" width="10.7109375" style="19" customWidth="1"/>
    <col min="11728" max="11728" width="5.7109375" style="19" customWidth="1"/>
    <col min="11729" max="11730" width="15.7109375" style="19" customWidth="1"/>
    <col min="11731" max="11731" width="3.7109375" style="19" customWidth="1"/>
    <col min="11732" max="11732" width="2.7109375" style="19" customWidth="1"/>
    <col min="11733" max="11733" width="10.7109375" style="19" customWidth="1"/>
    <col min="11734" max="11734" width="5.7109375" style="19" customWidth="1"/>
    <col min="11735" max="11736" width="15.7109375" style="19" customWidth="1"/>
    <col min="11737" max="11737" width="3.7109375" style="19" customWidth="1"/>
    <col min="11738" max="11738" width="2.7109375" style="19" customWidth="1"/>
    <col min="11739" max="11739" width="10.7109375" style="19" customWidth="1"/>
    <col min="11740" max="11740" width="7.7109375" style="19" customWidth="1"/>
    <col min="11741" max="11742" width="15.7109375" style="19" customWidth="1"/>
    <col min="11743" max="11743" width="3.7109375" style="19" customWidth="1"/>
    <col min="11744" max="11744" width="2.7109375" style="19" customWidth="1"/>
    <col min="11745" max="11745" width="10.7109375" style="19" customWidth="1"/>
    <col min="11746" max="11746" width="7.7109375" style="19" customWidth="1"/>
    <col min="11747" max="11748" width="15.7109375" style="19" customWidth="1"/>
    <col min="11749" max="11749" width="3.7109375" style="19" customWidth="1"/>
    <col min="11750" max="11750" width="2.7109375" style="19" customWidth="1"/>
    <col min="11751" max="11751" width="10.7109375" style="19" customWidth="1"/>
    <col min="11752" max="11752" width="7.7109375" style="19" customWidth="1"/>
    <col min="11753" max="11754" width="15.7109375" style="19" customWidth="1"/>
    <col min="11755" max="11755" width="3.7109375" style="19" customWidth="1"/>
    <col min="11756" max="11756" width="2.7109375" style="19" customWidth="1"/>
    <col min="11757" max="11757" width="10.7109375" style="19" customWidth="1"/>
    <col min="11758" max="11758" width="5.7109375" style="19" customWidth="1"/>
    <col min="11759" max="11760" width="15.7109375" style="19" customWidth="1"/>
    <col min="11761" max="11761" width="5.85546875" style="19" customWidth="1"/>
    <col min="11762" max="11978" width="11.42578125" style="19"/>
    <col min="11979" max="11980" width="15.7109375" style="19" customWidth="1"/>
    <col min="11981" max="11981" width="3.7109375" style="19" customWidth="1"/>
    <col min="11982" max="11982" width="2.7109375" style="19" customWidth="1"/>
    <col min="11983" max="11983" width="10.7109375" style="19" customWidth="1"/>
    <col min="11984" max="11984" width="5.7109375" style="19" customWidth="1"/>
    <col min="11985" max="11986" width="15.7109375" style="19" customWidth="1"/>
    <col min="11987" max="11987" width="3.7109375" style="19" customWidth="1"/>
    <col min="11988" max="11988" width="2.7109375" style="19" customWidth="1"/>
    <col min="11989" max="11989" width="10.7109375" style="19" customWidth="1"/>
    <col min="11990" max="11990" width="5.7109375" style="19" customWidth="1"/>
    <col min="11991" max="11992" width="15.7109375" style="19" customWidth="1"/>
    <col min="11993" max="11993" width="3.7109375" style="19" customWidth="1"/>
    <col min="11994" max="11994" width="2.7109375" style="19" customWidth="1"/>
    <col min="11995" max="11995" width="10.7109375" style="19" customWidth="1"/>
    <col min="11996" max="11996" width="7.7109375" style="19" customWidth="1"/>
    <col min="11997" max="11998" width="15.7109375" style="19" customWidth="1"/>
    <col min="11999" max="11999" width="3.7109375" style="19" customWidth="1"/>
    <col min="12000" max="12000" width="2.7109375" style="19" customWidth="1"/>
    <col min="12001" max="12001" width="10.7109375" style="19" customWidth="1"/>
    <col min="12002" max="12002" width="7.7109375" style="19" customWidth="1"/>
    <col min="12003" max="12004" width="15.7109375" style="19" customWidth="1"/>
    <col min="12005" max="12005" width="3.7109375" style="19" customWidth="1"/>
    <col min="12006" max="12006" width="2.7109375" style="19" customWidth="1"/>
    <col min="12007" max="12007" width="10.7109375" style="19" customWidth="1"/>
    <col min="12008" max="12008" width="7.7109375" style="19" customWidth="1"/>
    <col min="12009" max="12010" width="15.7109375" style="19" customWidth="1"/>
    <col min="12011" max="12011" width="3.7109375" style="19" customWidth="1"/>
    <col min="12012" max="12012" width="2.7109375" style="19" customWidth="1"/>
    <col min="12013" max="12013" width="10.7109375" style="19" customWidth="1"/>
    <col min="12014" max="12014" width="5.7109375" style="19" customWidth="1"/>
    <col min="12015" max="12016" width="15.7109375" style="19" customWidth="1"/>
    <col min="12017" max="12017" width="5.85546875" style="19" customWidth="1"/>
    <col min="12018" max="12234" width="11.42578125" style="19"/>
    <col min="12235" max="12236" width="15.7109375" style="19" customWidth="1"/>
    <col min="12237" max="12237" width="3.7109375" style="19" customWidth="1"/>
    <col min="12238" max="12238" width="2.7109375" style="19" customWidth="1"/>
    <col min="12239" max="12239" width="10.7109375" style="19" customWidth="1"/>
    <col min="12240" max="12240" width="5.7109375" style="19" customWidth="1"/>
    <col min="12241" max="12242" width="15.7109375" style="19" customWidth="1"/>
    <col min="12243" max="12243" width="3.7109375" style="19" customWidth="1"/>
    <col min="12244" max="12244" width="2.7109375" style="19" customWidth="1"/>
    <col min="12245" max="12245" width="10.7109375" style="19" customWidth="1"/>
    <col min="12246" max="12246" width="5.7109375" style="19" customWidth="1"/>
    <col min="12247" max="12248" width="15.7109375" style="19" customWidth="1"/>
    <col min="12249" max="12249" width="3.7109375" style="19" customWidth="1"/>
    <col min="12250" max="12250" width="2.7109375" style="19" customWidth="1"/>
    <col min="12251" max="12251" width="10.7109375" style="19" customWidth="1"/>
    <col min="12252" max="12252" width="7.7109375" style="19" customWidth="1"/>
    <col min="12253" max="12254" width="15.7109375" style="19" customWidth="1"/>
    <col min="12255" max="12255" width="3.7109375" style="19" customWidth="1"/>
    <col min="12256" max="12256" width="2.7109375" style="19" customWidth="1"/>
    <col min="12257" max="12257" width="10.7109375" style="19" customWidth="1"/>
    <col min="12258" max="12258" width="7.7109375" style="19" customWidth="1"/>
    <col min="12259" max="12260" width="15.7109375" style="19" customWidth="1"/>
    <col min="12261" max="12261" width="3.7109375" style="19" customWidth="1"/>
    <col min="12262" max="12262" width="2.7109375" style="19" customWidth="1"/>
    <col min="12263" max="12263" width="10.7109375" style="19" customWidth="1"/>
    <col min="12264" max="12264" width="7.7109375" style="19" customWidth="1"/>
    <col min="12265" max="12266" width="15.7109375" style="19" customWidth="1"/>
    <col min="12267" max="12267" width="3.7109375" style="19" customWidth="1"/>
    <col min="12268" max="12268" width="2.7109375" style="19" customWidth="1"/>
    <col min="12269" max="12269" width="10.7109375" style="19" customWidth="1"/>
    <col min="12270" max="12270" width="5.7109375" style="19" customWidth="1"/>
    <col min="12271" max="12272" width="15.7109375" style="19" customWidth="1"/>
    <col min="12273" max="12273" width="5.85546875" style="19" customWidth="1"/>
    <col min="12274" max="12490" width="11.42578125" style="19"/>
    <col min="12491" max="12492" width="15.7109375" style="19" customWidth="1"/>
    <col min="12493" max="12493" width="3.7109375" style="19" customWidth="1"/>
    <col min="12494" max="12494" width="2.7109375" style="19" customWidth="1"/>
    <col min="12495" max="12495" width="10.7109375" style="19" customWidth="1"/>
    <col min="12496" max="12496" width="5.7109375" style="19" customWidth="1"/>
    <col min="12497" max="12498" width="15.7109375" style="19" customWidth="1"/>
    <col min="12499" max="12499" width="3.7109375" style="19" customWidth="1"/>
    <col min="12500" max="12500" width="2.7109375" style="19" customWidth="1"/>
    <col min="12501" max="12501" width="10.7109375" style="19" customWidth="1"/>
    <col min="12502" max="12502" width="5.7109375" style="19" customWidth="1"/>
    <col min="12503" max="12504" width="15.7109375" style="19" customWidth="1"/>
    <col min="12505" max="12505" width="3.7109375" style="19" customWidth="1"/>
    <col min="12506" max="12506" width="2.7109375" style="19" customWidth="1"/>
    <col min="12507" max="12507" width="10.7109375" style="19" customWidth="1"/>
    <col min="12508" max="12508" width="7.7109375" style="19" customWidth="1"/>
    <col min="12509" max="12510" width="15.7109375" style="19" customWidth="1"/>
    <col min="12511" max="12511" width="3.7109375" style="19" customWidth="1"/>
    <col min="12512" max="12512" width="2.7109375" style="19" customWidth="1"/>
    <col min="12513" max="12513" width="10.7109375" style="19" customWidth="1"/>
    <col min="12514" max="12514" width="7.7109375" style="19" customWidth="1"/>
    <col min="12515" max="12516" width="15.7109375" style="19" customWidth="1"/>
    <col min="12517" max="12517" width="3.7109375" style="19" customWidth="1"/>
    <col min="12518" max="12518" width="2.7109375" style="19" customWidth="1"/>
    <col min="12519" max="12519" width="10.7109375" style="19" customWidth="1"/>
    <col min="12520" max="12520" width="7.7109375" style="19" customWidth="1"/>
    <col min="12521" max="12522" width="15.7109375" style="19" customWidth="1"/>
    <col min="12523" max="12523" width="3.7109375" style="19" customWidth="1"/>
    <col min="12524" max="12524" width="2.7109375" style="19" customWidth="1"/>
    <col min="12525" max="12525" width="10.7109375" style="19" customWidth="1"/>
    <col min="12526" max="12526" width="5.7109375" style="19" customWidth="1"/>
    <col min="12527" max="12528" width="15.7109375" style="19" customWidth="1"/>
    <col min="12529" max="12529" width="5.85546875" style="19" customWidth="1"/>
    <col min="12530" max="12746" width="11.42578125" style="19"/>
    <col min="12747" max="12748" width="15.7109375" style="19" customWidth="1"/>
    <col min="12749" max="12749" width="3.7109375" style="19" customWidth="1"/>
    <col min="12750" max="12750" width="2.7109375" style="19" customWidth="1"/>
    <col min="12751" max="12751" width="10.7109375" style="19" customWidth="1"/>
    <col min="12752" max="12752" width="5.7109375" style="19" customWidth="1"/>
    <col min="12753" max="12754" width="15.7109375" style="19" customWidth="1"/>
    <col min="12755" max="12755" width="3.7109375" style="19" customWidth="1"/>
    <col min="12756" max="12756" width="2.7109375" style="19" customWidth="1"/>
    <col min="12757" max="12757" width="10.7109375" style="19" customWidth="1"/>
    <col min="12758" max="12758" width="5.7109375" style="19" customWidth="1"/>
    <col min="12759" max="12760" width="15.7109375" style="19" customWidth="1"/>
    <col min="12761" max="12761" width="3.7109375" style="19" customWidth="1"/>
    <col min="12762" max="12762" width="2.7109375" style="19" customWidth="1"/>
    <col min="12763" max="12763" width="10.7109375" style="19" customWidth="1"/>
    <col min="12764" max="12764" width="7.7109375" style="19" customWidth="1"/>
    <col min="12765" max="12766" width="15.7109375" style="19" customWidth="1"/>
    <col min="12767" max="12767" width="3.7109375" style="19" customWidth="1"/>
    <col min="12768" max="12768" width="2.7109375" style="19" customWidth="1"/>
    <col min="12769" max="12769" width="10.7109375" style="19" customWidth="1"/>
    <col min="12770" max="12770" width="7.7109375" style="19" customWidth="1"/>
    <col min="12771" max="12772" width="15.7109375" style="19" customWidth="1"/>
    <col min="12773" max="12773" width="3.7109375" style="19" customWidth="1"/>
    <col min="12774" max="12774" width="2.7109375" style="19" customWidth="1"/>
    <col min="12775" max="12775" width="10.7109375" style="19" customWidth="1"/>
    <col min="12776" max="12776" width="7.7109375" style="19" customWidth="1"/>
    <col min="12777" max="12778" width="15.7109375" style="19" customWidth="1"/>
    <col min="12779" max="12779" width="3.7109375" style="19" customWidth="1"/>
    <col min="12780" max="12780" width="2.7109375" style="19" customWidth="1"/>
    <col min="12781" max="12781" width="10.7109375" style="19" customWidth="1"/>
    <col min="12782" max="12782" width="5.7109375" style="19" customWidth="1"/>
    <col min="12783" max="12784" width="15.7109375" style="19" customWidth="1"/>
    <col min="12785" max="12785" width="5.85546875" style="19" customWidth="1"/>
    <col min="12786" max="13002" width="11.42578125" style="19"/>
    <col min="13003" max="13004" width="15.7109375" style="19" customWidth="1"/>
    <col min="13005" max="13005" width="3.7109375" style="19" customWidth="1"/>
    <col min="13006" max="13006" width="2.7109375" style="19" customWidth="1"/>
    <col min="13007" max="13007" width="10.7109375" style="19" customWidth="1"/>
    <col min="13008" max="13008" width="5.7109375" style="19" customWidth="1"/>
    <col min="13009" max="13010" width="15.7109375" style="19" customWidth="1"/>
    <col min="13011" max="13011" width="3.7109375" style="19" customWidth="1"/>
    <col min="13012" max="13012" width="2.7109375" style="19" customWidth="1"/>
    <col min="13013" max="13013" width="10.7109375" style="19" customWidth="1"/>
    <col min="13014" max="13014" width="5.7109375" style="19" customWidth="1"/>
    <col min="13015" max="13016" width="15.7109375" style="19" customWidth="1"/>
    <col min="13017" max="13017" width="3.7109375" style="19" customWidth="1"/>
    <col min="13018" max="13018" width="2.7109375" style="19" customWidth="1"/>
    <col min="13019" max="13019" width="10.7109375" style="19" customWidth="1"/>
    <col min="13020" max="13020" width="7.7109375" style="19" customWidth="1"/>
    <col min="13021" max="13022" width="15.7109375" style="19" customWidth="1"/>
    <col min="13023" max="13023" width="3.7109375" style="19" customWidth="1"/>
    <col min="13024" max="13024" width="2.7109375" style="19" customWidth="1"/>
    <col min="13025" max="13025" width="10.7109375" style="19" customWidth="1"/>
    <col min="13026" max="13026" width="7.7109375" style="19" customWidth="1"/>
    <col min="13027" max="13028" width="15.7109375" style="19" customWidth="1"/>
    <col min="13029" max="13029" width="3.7109375" style="19" customWidth="1"/>
    <col min="13030" max="13030" width="2.7109375" style="19" customWidth="1"/>
    <col min="13031" max="13031" width="10.7109375" style="19" customWidth="1"/>
    <col min="13032" max="13032" width="7.7109375" style="19" customWidth="1"/>
    <col min="13033" max="13034" width="15.7109375" style="19" customWidth="1"/>
    <col min="13035" max="13035" width="3.7109375" style="19" customWidth="1"/>
    <col min="13036" max="13036" width="2.7109375" style="19" customWidth="1"/>
    <col min="13037" max="13037" width="10.7109375" style="19" customWidth="1"/>
    <col min="13038" max="13038" width="5.7109375" style="19" customWidth="1"/>
    <col min="13039" max="13040" width="15.7109375" style="19" customWidth="1"/>
    <col min="13041" max="13041" width="5.85546875" style="19" customWidth="1"/>
    <col min="13042" max="13258" width="11.42578125" style="19"/>
    <col min="13259" max="13260" width="15.7109375" style="19" customWidth="1"/>
    <col min="13261" max="13261" width="3.7109375" style="19" customWidth="1"/>
    <col min="13262" max="13262" width="2.7109375" style="19" customWidth="1"/>
    <col min="13263" max="13263" width="10.7109375" style="19" customWidth="1"/>
    <col min="13264" max="13264" width="5.7109375" style="19" customWidth="1"/>
    <col min="13265" max="13266" width="15.7109375" style="19" customWidth="1"/>
    <col min="13267" max="13267" width="3.7109375" style="19" customWidth="1"/>
    <col min="13268" max="13268" width="2.7109375" style="19" customWidth="1"/>
    <col min="13269" max="13269" width="10.7109375" style="19" customWidth="1"/>
    <col min="13270" max="13270" width="5.7109375" style="19" customWidth="1"/>
    <col min="13271" max="13272" width="15.7109375" style="19" customWidth="1"/>
    <col min="13273" max="13273" width="3.7109375" style="19" customWidth="1"/>
    <col min="13274" max="13274" width="2.7109375" style="19" customWidth="1"/>
    <col min="13275" max="13275" width="10.7109375" style="19" customWidth="1"/>
    <col min="13276" max="13276" width="7.7109375" style="19" customWidth="1"/>
    <col min="13277" max="13278" width="15.7109375" style="19" customWidth="1"/>
    <col min="13279" max="13279" width="3.7109375" style="19" customWidth="1"/>
    <col min="13280" max="13280" width="2.7109375" style="19" customWidth="1"/>
    <col min="13281" max="13281" width="10.7109375" style="19" customWidth="1"/>
    <col min="13282" max="13282" width="7.7109375" style="19" customWidth="1"/>
    <col min="13283" max="13284" width="15.7109375" style="19" customWidth="1"/>
    <col min="13285" max="13285" width="3.7109375" style="19" customWidth="1"/>
    <col min="13286" max="13286" width="2.7109375" style="19" customWidth="1"/>
    <col min="13287" max="13287" width="10.7109375" style="19" customWidth="1"/>
    <col min="13288" max="13288" width="7.7109375" style="19" customWidth="1"/>
    <col min="13289" max="13290" width="15.7109375" style="19" customWidth="1"/>
    <col min="13291" max="13291" width="3.7109375" style="19" customWidth="1"/>
    <col min="13292" max="13292" width="2.7109375" style="19" customWidth="1"/>
    <col min="13293" max="13293" width="10.7109375" style="19" customWidth="1"/>
    <col min="13294" max="13294" width="5.7109375" style="19" customWidth="1"/>
    <col min="13295" max="13296" width="15.7109375" style="19" customWidth="1"/>
    <col min="13297" max="13297" width="5.85546875" style="19" customWidth="1"/>
    <col min="13298" max="13514" width="11.42578125" style="19"/>
    <col min="13515" max="13516" width="15.7109375" style="19" customWidth="1"/>
    <col min="13517" max="13517" width="3.7109375" style="19" customWidth="1"/>
    <col min="13518" max="13518" width="2.7109375" style="19" customWidth="1"/>
    <col min="13519" max="13519" width="10.7109375" style="19" customWidth="1"/>
    <col min="13520" max="13520" width="5.7109375" style="19" customWidth="1"/>
    <col min="13521" max="13522" width="15.7109375" style="19" customWidth="1"/>
    <col min="13523" max="13523" width="3.7109375" style="19" customWidth="1"/>
    <col min="13524" max="13524" width="2.7109375" style="19" customWidth="1"/>
    <col min="13525" max="13525" width="10.7109375" style="19" customWidth="1"/>
    <col min="13526" max="13526" width="5.7109375" style="19" customWidth="1"/>
    <col min="13527" max="13528" width="15.7109375" style="19" customWidth="1"/>
    <col min="13529" max="13529" width="3.7109375" style="19" customWidth="1"/>
    <col min="13530" max="13530" width="2.7109375" style="19" customWidth="1"/>
    <col min="13531" max="13531" width="10.7109375" style="19" customWidth="1"/>
    <col min="13532" max="13532" width="7.7109375" style="19" customWidth="1"/>
    <col min="13533" max="13534" width="15.7109375" style="19" customWidth="1"/>
    <col min="13535" max="13535" width="3.7109375" style="19" customWidth="1"/>
    <col min="13536" max="13536" width="2.7109375" style="19" customWidth="1"/>
    <col min="13537" max="13537" width="10.7109375" style="19" customWidth="1"/>
    <col min="13538" max="13538" width="7.7109375" style="19" customWidth="1"/>
    <col min="13539" max="13540" width="15.7109375" style="19" customWidth="1"/>
    <col min="13541" max="13541" width="3.7109375" style="19" customWidth="1"/>
    <col min="13542" max="13542" width="2.7109375" style="19" customWidth="1"/>
    <col min="13543" max="13543" width="10.7109375" style="19" customWidth="1"/>
    <col min="13544" max="13544" width="7.7109375" style="19" customWidth="1"/>
    <col min="13545" max="13546" width="15.7109375" style="19" customWidth="1"/>
    <col min="13547" max="13547" width="3.7109375" style="19" customWidth="1"/>
    <col min="13548" max="13548" width="2.7109375" style="19" customWidth="1"/>
    <col min="13549" max="13549" width="10.7109375" style="19" customWidth="1"/>
    <col min="13550" max="13550" width="5.7109375" style="19" customWidth="1"/>
    <col min="13551" max="13552" width="15.7109375" style="19" customWidth="1"/>
    <col min="13553" max="13553" width="5.85546875" style="19" customWidth="1"/>
    <col min="13554" max="13770" width="11.42578125" style="19"/>
    <col min="13771" max="13772" width="15.7109375" style="19" customWidth="1"/>
    <col min="13773" max="13773" width="3.7109375" style="19" customWidth="1"/>
    <col min="13774" max="13774" width="2.7109375" style="19" customWidth="1"/>
    <col min="13775" max="13775" width="10.7109375" style="19" customWidth="1"/>
    <col min="13776" max="13776" width="5.7109375" style="19" customWidth="1"/>
    <col min="13777" max="13778" width="15.7109375" style="19" customWidth="1"/>
    <col min="13779" max="13779" width="3.7109375" style="19" customWidth="1"/>
    <col min="13780" max="13780" width="2.7109375" style="19" customWidth="1"/>
    <col min="13781" max="13781" width="10.7109375" style="19" customWidth="1"/>
    <col min="13782" max="13782" width="5.7109375" style="19" customWidth="1"/>
    <col min="13783" max="13784" width="15.7109375" style="19" customWidth="1"/>
    <col min="13785" max="13785" width="3.7109375" style="19" customWidth="1"/>
    <col min="13786" max="13786" width="2.7109375" style="19" customWidth="1"/>
    <col min="13787" max="13787" width="10.7109375" style="19" customWidth="1"/>
    <col min="13788" max="13788" width="7.7109375" style="19" customWidth="1"/>
    <col min="13789" max="13790" width="15.7109375" style="19" customWidth="1"/>
    <col min="13791" max="13791" width="3.7109375" style="19" customWidth="1"/>
    <col min="13792" max="13792" width="2.7109375" style="19" customWidth="1"/>
    <col min="13793" max="13793" width="10.7109375" style="19" customWidth="1"/>
    <col min="13794" max="13794" width="7.7109375" style="19" customWidth="1"/>
    <col min="13795" max="13796" width="15.7109375" style="19" customWidth="1"/>
    <col min="13797" max="13797" width="3.7109375" style="19" customWidth="1"/>
    <col min="13798" max="13798" width="2.7109375" style="19" customWidth="1"/>
    <col min="13799" max="13799" width="10.7109375" style="19" customWidth="1"/>
    <col min="13800" max="13800" width="7.7109375" style="19" customWidth="1"/>
    <col min="13801" max="13802" width="15.7109375" style="19" customWidth="1"/>
    <col min="13803" max="13803" width="3.7109375" style="19" customWidth="1"/>
    <col min="13804" max="13804" width="2.7109375" style="19" customWidth="1"/>
    <col min="13805" max="13805" width="10.7109375" style="19" customWidth="1"/>
    <col min="13806" max="13806" width="5.7109375" style="19" customWidth="1"/>
    <col min="13807" max="13808" width="15.7109375" style="19" customWidth="1"/>
    <col min="13809" max="13809" width="5.85546875" style="19" customWidth="1"/>
    <col min="13810" max="14026" width="11.42578125" style="19"/>
    <col min="14027" max="14028" width="15.7109375" style="19" customWidth="1"/>
    <col min="14029" max="14029" width="3.7109375" style="19" customWidth="1"/>
    <col min="14030" max="14030" width="2.7109375" style="19" customWidth="1"/>
    <col min="14031" max="14031" width="10.7109375" style="19" customWidth="1"/>
    <col min="14032" max="14032" width="5.7109375" style="19" customWidth="1"/>
    <col min="14033" max="14034" width="15.7109375" style="19" customWidth="1"/>
    <col min="14035" max="14035" width="3.7109375" style="19" customWidth="1"/>
    <col min="14036" max="14036" width="2.7109375" style="19" customWidth="1"/>
    <col min="14037" max="14037" width="10.7109375" style="19" customWidth="1"/>
    <col min="14038" max="14038" width="5.7109375" style="19" customWidth="1"/>
    <col min="14039" max="14040" width="15.7109375" style="19" customWidth="1"/>
    <col min="14041" max="14041" width="3.7109375" style="19" customWidth="1"/>
    <col min="14042" max="14042" width="2.7109375" style="19" customWidth="1"/>
    <col min="14043" max="14043" width="10.7109375" style="19" customWidth="1"/>
    <col min="14044" max="14044" width="7.7109375" style="19" customWidth="1"/>
    <col min="14045" max="14046" width="15.7109375" style="19" customWidth="1"/>
    <col min="14047" max="14047" width="3.7109375" style="19" customWidth="1"/>
    <col min="14048" max="14048" width="2.7109375" style="19" customWidth="1"/>
    <col min="14049" max="14049" width="10.7109375" style="19" customWidth="1"/>
    <col min="14050" max="14050" width="7.7109375" style="19" customWidth="1"/>
    <col min="14051" max="14052" width="15.7109375" style="19" customWidth="1"/>
    <col min="14053" max="14053" width="3.7109375" style="19" customWidth="1"/>
    <col min="14054" max="14054" width="2.7109375" style="19" customWidth="1"/>
    <col min="14055" max="14055" width="10.7109375" style="19" customWidth="1"/>
    <col min="14056" max="14056" width="7.7109375" style="19" customWidth="1"/>
    <col min="14057" max="14058" width="15.7109375" style="19" customWidth="1"/>
    <col min="14059" max="14059" width="3.7109375" style="19" customWidth="1"/>
    <col min="14060" max="14060" width="2.7109375" style="19" customWidth="1"/>
    <col min="14061" max="14061" width="10.7109375" style="19" customWidth="1"/>
    <col min="14062" max="14062" width="5.7109375" style="19" customWidth="1"/>
    <col min="14063" max="14064" width="15.7109375" style="19" customWidth="1"/>
    <col min="14065" max="14065" width="5.85546875" style="19" customWidth="1"/>
    <col min="14066" max="14282" width="11.42578125" style="19"/>
    <col min="14283" max="14284" width="15.7109375" style="19" customWidth="1"/>
    <col min="14285" max="14285" width="3.7109375" style="19" customWidth="1"/>
    <col min="14286" max="14286" width="2.7109375" style="19" customWidth="1"/>
    <col min="14287" max="14287" width="10.7109375" style="19" customWidth="1"/>
    <col min="14288" max="14288" width="5.7109375" style="19" customWidth="1"/>
    <col min="14289" max="14290" width="15.7109375" style="19" customWidth="1"/>
    <col min="14291" max="14291" width="3.7109375" style="19" customWidth="1"/>
    <col min="14292" max="14292" width="2.7109375" style="19" customWidth="1"/>
    <col min="14293" max="14293" width="10.7109375" style="19" customWidth="1"/>
    <col min="14294" max="14294" width="5.7109375" style="19" customWidth="1"/>
    <col min="14295" max="14296" width="15.7109375" style="19" customWidth="1"/>
    <col min="14297" max="14297" width="3.7109375" style="19" customWidth="1"/>
    <col min="14298" max="14298" width="2.7109375" style="19" customWidth="1"/>
    <col min="14299" max="14299" width="10.7109375" style="19" customWidth="1"/>
    <col min="14300" max="14300" width="7.7109375" style="19" customWidth="1"/>
    <col min="14301" max="14302" width="15.7109375" style="19" customWidth="1"/>
    <col min="14303" max="14303" width="3.7109375" style="19" customWidth="1"/>
    <col min="14304" max="14304" width="2.7109375" style="19" customWidth="1"/>
    <col min="14305" max="14305" width="10.7109375" style="19" customWidth="1"/>
    <col min="14306" max="14306" width="7.7109375" style="19" customWidth="1"/>
    <col min="14307" max="14308" width="15.7109375" style="19" customWidth="1"/>
    <col min="14309" max="14309" width="3.7109375" style="19" customWidth="1"/>
    <col min="14310" max="14310" width="2.7109375" style="19" customWidth="1"/>
    <col min="14311" max="14311" width="10.7109375" style="19" customWidth="1"/>
    <col min="14312" max="14312" width="7.7109375" style="19" customWidth="1"/>
    <col min="14313" max="14314" width="15.7109375" style="19" customWidth="1"/>
    <col min="14315" max="14315" width="3.7109375" style="19" customWidth="1"/>
    <col min="14316" max="14316" width="2.7109375" style="19" customWidth="1"/>
    <col min="14317" max="14317" width="10.7109375" style="19" customWidth="1"/>
    <col min="14318" max="14318" width="5.7109375" style="19" customWidth="1"/>
    <col min="14319" max="14320" width="15.7109375" style="19" customWidth="1"/>
    <col min="14321" max="14321" width="5.85546875" style="19" customWidth="1"/>
    <col min="14322" max="14538" width="11.42578125" style="19"/>
    <col min="14539" max="14540" width="15.7109375" style="19" customWidth="1"/>
    <col min="14541" max="14541" width="3.7109375" style="19" customWidth="1"/>
    <col min="14542" max="14542" width="2.7109375" style="19" customWidth="1"/>
    <col min="14543" max="14543" width="10.7109375" style="19" customWidth="1"/>
    <col min="14544" max="14544" width="5.7109375" style="19" customWidth="1"/>
    <col min="14545" max="14546" width="15.7109375" style="19" customWidth="1"/>
    <col min="14547" max="14547" width="3.7109375" style="19" customWidth="1"/>
    <col min="14548" max="14548" width="2.7109375" style="19" customWidth="1"/>
    <col min="14549" max="14549" width="10.7109375" style="19" customWidth="1"/>
    <col min="14550" max="14550" width="5.7109375" style="19" customWidth="1"/>
    <col min="14551" max="14552" width="15.7109375" style="19" customWidth="1"/>
    <col min="14553" max="14553" width="3.7109375" style="19" customWidth="1"/>
    <col min="14554" max="14554" width="2.7109375" style="19" customWidth="1"/>
    <col min="14555" max="14555" width="10.7109375" style="19" customWidth="1"/>
    <col min="14556" max="14556" width="7.7109375" style="19" customWidth="1"/>
    <col min="14557" max="14558" width="15.7109375" style="19" customWidth="1"/>
    <col min="14559" max="14559" width="3.7109375" style="19" customWidth="1"/>
    <col min="14560" max="14560" width="2.7109375" style="19" customWidth="1"/>
    <col min="14561" max="14561" width="10.7109375" style="19" customWidth="1"/>
    <col min="14562" max="14562" width="7.7109375" style="19" customWidth="1"/>
    <col min="14563" max="14564" width="15.7109375" style="19" customWidth="1"/>
    <col min="14565" max="14565" width="3.7109375" style="19" customWidth="1"/>
    <col min="14566" max="14566" width="2.7109375" style="19" customWidth="1"/>
    <col min="14567" max="14567" width="10.7109375" style="19" customWidth="1"/>
    <col min="14568" max="14568" width="7.7109375" style="19" customWidth="1"/>
    <col min="14569" max="14570" width="15.7109375" style="19" customWidth="1"/>
    <col min="14571" max="14571" width="3.7109375" style="19" customWidth="1"/>
    <col min="14572" max="14572" width="2.7109375" style="19" customWidth="1"/>
    <col min="14573" max="14573" width="10.7109375" style="19" customWidth="1"/>
    <col min="14574" max="14574" width="5.7109375" style="19" customWidth="1"/>
    <col min="14575" max="14576" width="15.7109375" style="19" customWidth="1"/>
    <col min="14577" max="14577" width="5.85546875" style="19" customWidth="1"/>
    <col min="14578" max="14794" width="11.42578125" style="19"/>
    <col min="14795" max="14796" width="15.7109375" style="19" customWidth="1"/>
    <col min="14797" max="14797" width="3.7109375" style="19" customWidth="1"/>
    <col min="14798" max="14798" width="2.7109375" style="19" customWidth="1"/>
    <col min="14799" max="14799" width="10.7109375" style="19" customWidth="1"/>
    <col min="14800" max="14800" width="5.7109375" style="19" customWidth="1"/>
    <col min="14801" max="14802" width="15.7109375" style="19" customWidth="1"/>
    <col min="14803" max="14803" width="3.7109375" style="19" customWidth="1"/>
    <col min="14804" max="14804" width="2.7109375" style="19" customWidth="1"/>
    <col min="14805" max="14805" width="10.7109375" style="19" customWidth="1"/>
    <col min="14806" max="14806" width="5.7109375" style="19" customWidth="1"/>
    <col min="14807" max="14808" width="15.7109375" style="19" customWidth="1"/>
    <col min="14809" max="14809" width="3.7109375" style="19" customWidth="1"/>
    <col min="14810" max="14810" width="2.7109375" style="19" customWidth="1"/>
    <col min="14811" max="14811" width="10.7109375" style="19" customWidth="1"/>
    <col min="14812" max="14812" width="7.7109375" style="19" customWidth="1"/>
    <col min="14813" max="14814" width="15.7109375" style="19" customWidth="1"/>
    <col min="14815" max="14815" width="3.7109375" style="19" customWidth="1"/>
    <col min="14816" max="14816" width="2.7109375" style="19" customWidth="1"/>
    <col min="14817" max="14817" width="10.7109375" style="19" customWidth="1"/>
    <col min="14818" max="14818" width="7.7109375" style="19" customWidth="1"/>
    <col min="14819" max="14820" width="15.7109375" style="19" customWidth="1"/>
    <col min="14821" max="14821" width="3.7109375" style="19" customWidth="1"/>
    <col min="14822" max="14822" width="2.7109375" style="19" customWidth="1"/>
    <col min="14823" max="14823" width="10.7109375" style="19" customWidth="1"/>
    <col min="14824" max="14824" width="7.7109375" style="19" customWidth="1"/>
    <col min="14825" max="14826" width="15.7109375" style="19" customWidth="1"/>
    <col min="14827" max="14827" width="3.7109375" style="19" customWidth="1"/>
    <col min="14828" max="14828" width="2.7109375" style="19" customWidth="1"/>
    <col min="14829" max="14829" width="10.7109375" style="19" customWidth="1"/>
    <col min="14830" max="14830" width="5.7109375" style="19" customWidth="1"/>
    <col min="14831" max="14832" width="15.7109375" style="19" customWidth="1"/>
    <col min="14833" max="14833" width="5.85546875" style="19" customWidth="1"/>
    <col min="14834" max="15050" width="11.42578125" style="19"/>
    <col min="15051" max="15052" width="15.7109375" style="19" customWidth="1"/>
    <col min="15053" max="15053" width="3.7109375" style="19" customWidth="1"/>
    <col min="15054" max="15054" width="2.7109375" style="19" customWidth="1"/>
    <col min="15055" max="15055" width="10.7109375" style="19" customWidth="1"/>
    <col min="15056" max="15056" width="5.7109375" style="19" customWidth="1"/>
    <col min="15057" max="15058" width="15.7109375" style="19" customWidth="1"/>
    <col min="15059" max="15059" width="3.7109375" style="19" customWidth="1"/>
    <col min="15060" max="15060" width="2.7109375" style="19" customWidth="1"/>
    <col min="15061" max="15061" width="10.7109375" style="19" customWidth="1"/>
    <col min="15062" max="15062" width="5.7109375" style="19" customWidth="1"/>
    <col min="15063" max="15064" width="15.7109375" style="19" customWidth="1"/>
    <col min="15065" max="15065" width="3.7109375" style="19" customWidth="1"/>
    <col min="15066" max="15066" width="2.7109375" style="19" customWidth="1"/>
    <col min="15067" max="15067" width="10.7109375" style="19" customWidth="1"/>
    <col min="15068" max="15068" width="7.7109375" style="19" customWidth="1"/>
    <col min="15069" max="15070" width="15.7109375" style="19" customWidth="1"/>
    <col min="15071" max="15071" width="3.7109375" style="19" customWidth="1"/>
    <col min="15072" max="15072" width="2.7109375" style="19" customWidth="1"/>
    <col min="15073" max="15073" width="10.7109375" style="19" customWidth="1"/>
    <col min="15074" max="15074" width="7.7109375" style="19" customWidth="1"/>
    <col min="15075" max="15076" width="15.7109375" style="19" customWidth="1"/>
    <col min="15077" max="15077" width="3.7109375" style="19" customWidth="1"/>
    <col min="15078" max="15078" width="2.7109375" style="19" customWidth="1"/>
    <col min="15079" max="15079" width="10.7109375" style="19" customWidth="1"/>
    <col min="15080" max="15080" width="7.7109375" style="19" customWidth="1"/>
    <col min="15081" max="15082" width="15.7109375" style="19" customWidth="1"/>
    <col min="15083" max="15083" width="3.7109375" style="19" customWidth="1"/>
    <col min="15084" max="15084" width="2.7109375" style="19" customWidth="1"/>
    <col min="15085" max="15085" width="10.7109375" style="19" customWidth="1"/>
    <col min="15086" max="15086" width="5.7109375" style="19" customWidth="1"/>
    <col min="15087" max="15088" width="15.7109375" style="19" customWidth="1"/>
    <col min="15089" max="15089" width="5.85546875" style="19" customWidth="1"/>
    <col min="15090" max="15306" width="11.42578125" style="19"/>
    <col min="15307" max="15308" width="15.7109375" style="19" customWidth="1"/>
    <col min="15309" max="15309" width="3.7109375" style="19" customWidth="1"/>
    <col min="15310" max="15310" width="2.7109375" style="19" customWidth="1"/>
    <col min="15311" max="15311" width="10.7109375" style="19" customWidth="1"/>
    <col min="15312" max="15312" width="5.7109375" style="19" customWidth="1"/>
    <col min="15313" max="15314" width="15.7109375" style="19" customWidth="1"/>
    <col min="15315" max="15315" width="3.7109375" style="19" customWidth="1"/>
    <col min="15316" max="15316" width="2.7109375" style="19" customWidth="1"/>
    <col min="15317" max="15317" width="10.7109375" style="19" customWidth="1"/>
    <col min="15318" max="15318" width="5.7109375" style="19" customWidth="1"/>
    <col min="15319" max="15320" width="15.7109375" style="19" customWidth="1"/>
    <col min="15321" max="15321" width="3.7109375" style="19" customWidth="1"/>
    <col min="15322" max="15322" width="2.7109375" style="19" customWidth="1"/>
    <col min="15323" max="15323" width="10.7109375" style="19" customWidth="1"/>
    <col min="15324" max="15324" width="7.7109375" style="19" customWidth="1"/>
    <col min="15325" max="15326" width="15.7109375" style="19" customWidth="1"/>
    <col min="15327" max="15327" width="3.7109375" style="19" customWidth="1"/>
    <col min="15328" max="15328" width="2.7109375" style="19" customWidth="1"/>
    <col min="15329" max="15329" width="10.7109375" style="19" customWidth="1"/>
    <col min="15330" max="15330" width="7.7109375" style="19" customWidth="1"/>
    <col min="15331" max="15332" width="15.7109375" style="19" customWidth="1"/>
    <col min="15333" max="15333" width="3.7109375" style="19" customWidth="1"/>
    <col min="15334" max="15334" width="2.7109375" style="19" customWidth="1"/>
    <col min="15335" max="15335" width="10.7109375" style="19" customWidth="1"/>
    <col min="15336" max="15336" width="7.7109375" style="19" customWidth="1"/>
    <col min="15337" max="15338" width="15.7109375" style="19" customWidth="1"/>
    <col min="15339" max="15339" width="3.7109375" style="19" customWidth="1"/>
    <col min="15340" max="15340" width="2.7109375" style="19" customWidth="1"/>
    <col min="15341" max="15341" width="10.7109375" style="19" customWidth="1"/>
    <col min="15342" max="15342" width="5.7109375" style="19" customWidth="1"/>
    <col min="15343" max="15344" width="15.7109375" style="19" customWidth="1"/>
    <col min="15345" max="15345" width="5.85546875" style="19" customWidth="1"/>
    <col min="15346" max="15562" width="11.42578125" style="19"/>
    <col min="15563" max="15564" width="15.7109375" style="19" customWidth="1"/>
    <col min="15565" max="15565" width="3.7109375" style="19" customWidth="1"/>
    <col min="15566" max="15566" width="2.7109375" style="19" customWidth="1"/>
    <col min="15567" max="15567" width="10.7109375" style="19" customWidth="1"/>
    <col min="15568" max="15568" width="5.7109375" style="19" customWidth="1"/>
    <col min="15569" max="15570" width="15.7109375" style="19" customWidth="1"/>
    <col min="15571" max="15571" width="3.7109375" style="19" customWidth="1"/>
    <col min="15572" max="15572" width="2.7109375" style="19" customWidth="1"/>
    <col min="15573" max="15573" width="10.7109375" style="19" customWidth="1"/>
    <col min="15574" max="15574" width="5.7109375" style="19" customWidth="1"/>
    <col min="15575" max="15576" width="15.7109375" style="19" customWidth="1"/>
    <col min="15577" max="15577" width="3.7109375" style="19" customWidth="1"/>
    <col min="15578" max="15578" width="2.7109375" style="19" customWidth="1"/>
    <col min="15579" max="15579" width="10.7109375" style="19" customWidth="1"/>
    <col min="15580" max="15580" width="7.7109375" style="19" customWidth="1"/>
    <col min="15581" max="15582" width="15.7109375" style="19" customWidth="1"/>
    <col min="15583" max="15583" width="3.7109375" style="19" customWidth="1"/>
    <col min="15584" max="15584" width="2.7109375" style="19" customWidth="1"/>
    <col min="15585" max="15585" width="10.7109375" style="19" customWidth="1"/>
    <col min="15586" max="15586" width="7.7109375" style="19" customWidth="1"/>
    <col min="15587" max="15588" width="15.7109375" style="19" customWidth="1"/>
    <col min="15589" max="15589" width="3.7109375" style="19" customWidth="1"/>
    <col min="15590" max="15590" width="2.7109375" style="19" customWidth="1"/>
    <col min="15591" max="15591" width="10.7109375" style="19" customWidth="1"/>
    <col min="15592" max="15592" width="7.7109375" style="19" customWidth="1"/>
    <col min="15593" max="15594" width="15.7109375" style="19" customWidth="1"/>
    <col min="15595" max="15595" width="3.7109375" style="19" customWidth="1"/>
    <col min="15596" max="15596" width="2.7109375" style="19" customWidth="1"/>
    <col min="15597" max="15597" width="10.7109375" style="19" customWidth="1"/>
    <col min="15598" max="15598" width="5.7109375" style="19" customWidth="1"/>
    <col min="15599" max="15600" width="15.7109375" style="19" customWidth="1"/>
    <col min="15601" max="15601" width="5.85546875" style="19" customWidth="1"/>
    <col min="15602" max="15818" width="11.42578125" style="19"/>
    <col min="15819" max="15820" width="15.7109375" style="19" customWidth="1"/>
    <col min="15821" max="15821" width="3.7109375" style="19" customWidth="1"/>
    <col min="15822" max="15822" width="2.7109375" style="19" customWidth="1"/>
    <col min="15823" max="15823" width="10.7109375" style="19" customWidth="1"/>
    <col min="15824" max="15824" width="5.7109375" style="19" customWidth="1"/>
    <col min="15825" max="15826" width="15.7109375" style="19" customWidth="1"/>
    <col min="15827" max="15827" width="3.7109375" style="19" customWidth="1"/>
    <col min="15828" max="15828" width="2.7109375" style="19" customWidth="1"/>
    <col min="15829" max="15829" width="10.7109375" style="19" customWidth="1"/>
    <col min="15830" max="15830" width="5.7109375" style="19" customWidth="1"/>
    <col min="15831" max="15832" width="15.7109375" style="19" customWidth="1"/>
    <col min="15833" max="15833" width="3.7109375" style="19" customWidth="1"/>
    <col min="15834" max="15834" width="2.7109375" style="19" customWidth="1"/>
    <col min="15835" max="15835" width="10.7109375" style="19" customWidth="1"/>
    <col min="15836" max="15836" width="7.7109375" style="19" customWidth="1"/>
    <col min="15837" max="15838" width="15.7109375" style="19" customWidth="1"/>
    <col min="15839" max="15839" width="3.7109375" style="19" customWidth="1"/>
    <col min="15840" max="15840" width="2.7109375" style="19" customWidth="1"/>
    <col min="15841" max="15841" width="10.7109375" style="19" customWidth="1"/>
    <col min="15842" max="15842" width="7.7109375" style="19" customWidth="1"/>
    <col min="15843" max="15844" width="15.7109375" style="19" customWidth="1"/>
    <col min="15845" max="15845" width="3.7109375" style="19" customWidth="1"/>
    <col min="15846" max="15846" width="2.7109375" style="19" customWidth="1"/>
    <col min="15847" max="15847" width="10.7109375" style="19" customWidth="1"/>
    <col min="15848" max="15848" width="7.7109375" style="19" customWidth="1"/>
    <col min="15849" max="15850" width="15.7109375" style="19" customWidth="1"/>
    <col min="15851" max="15851" width="3.7109375" style="19" customWidth="1"/>
    <col min="15852" max="15852" width="2.7109375" style="19" customWidth="1"/>
    <col min="15853" max="15853" width="10.7109375" style="19" customWidth="1"/>
    <col min="15854" max="15854" width="5.7109375" style="19" customWidth="1"/>
    <col min="15855" max="15856" width="15.7109375" style="19" customWidth="1"/>
    <col min="15857" max="15857" width="5.85546875" style="19" customWidth="1"/>
    <col min="15858" max="16074" width="11.42578125" style="19"/>
    <col min="16075" max="16076" width="15.7109375" style="19" customWidth="1"/>
    <col min="16077" max="16077" width="3.7109375" style="19" customWidth="1"/>
    <col min="16078" max="16078" width="2.7109375" style="19" customWidth="1"/>
    <col min="16079" max="16079" width="10.7109375" style="19" customWidth="1"/>
    <col min="16080" max="16080" width="5.7109375" style="19" customWidth="1"/>
    <col min="16081" max="16082" width="15.7109375" style="19" customWidth="1"/>
    <col min="16083" max="16083" width="3.7109375" style="19" customWidth="1"/>
    <col min="16084" max="16084" width="2.7109375" style="19" customWidth="1"/>
    <col min="16085" max="16085" width="10.7109375" style="19" customWidth="1"/>
    <col min="16086" max="16086" width="5.7109375" style="19" customWidth="1"/>
    <col min="16087" max="16088" width="15.7109375" style="19" customWidth="1"/>
    <col min="16089" max="16089" width="3.7109375" style="19" customWidth="1"/>
    <col min="16090" max="16090" width="2.7109375" style="19" customWidth="1"/>
    <col min="16091" max="16091" width="10.7109375" style="19" customWidth="1"/>
    <col min="16092" max="16092" width="7.7109375" style="19" customWidth="1"/>
    <col min="16093" max="16094" width="15.7109375" style="19" customWidth="1"/>
    <col min="16095" max="16095" width="3.7109375" style="19" customWidth="1"/>
    <col min="16096" max="16096" width="2.7109375" style="19" customWidth="1"/>
    <col min="16097" max="16097" width="10.7109375" style="19" customWidth="1"/>
    <col min="16098" max="16098" width="7.7109375" style="19" customWidth="1"/>
    <col min="16099" max="16100" width="15.7109375" style="19" customWidth="1"/>
    <col min="16101" max="16101" width="3.7109375" style="19" customWidth="1"/>
    <col min="16102" max="16102" width="2.7109375" style="19" customWidth="1"/>
    <col min="16103" max="16103" width="10.7109375" style="19" customWidth="1"/>
    <col min="16104" max="16104" width="7.7109375" style="19" customWidth="1"/>
    <col min="16105" max="16106" width="15.7109375" style="19" customWidth="1"/>
    <col min="16107" max="16107" width="3.7109375" style="19" customWidth="1"/>
    <col min="16108" max="16108" width="2.7109375" style="19" customWidth="1"/>
    <col min="16109" max="16109" width="10.7109375" style="19" customWidth="1"/>
    <col min="16110" max="16110" width="5.7109375" style="19" customWidth="1"/>
    <col min="16111" max="16112" width="15.7109375" style="19" customWidth="1"/>
    <col min="16113" max="16113" width="5.85546875" style="19" customWidth="1"/>
    <col min="16114" max="16384" width="11.42578125" style="19"/>
  </cols>
  <sheetData>
    <row r="1" spans="1:23" ht="18.75">
      <c r="A1" s="119" t="s">
        <v>2</v>
      </c>
      <c r="B1" s="121" t="s">
        <v>182</v>
      </c>
      <c r="C1" s="121"/>
      <c r="D1" s="122"/>
      <c r="E1" s="122"/>
      <c r="F1" s="16"/>
      <c r="G1" s="17"/>
      <c r="H1" s="123" t="s">
        <v>196</v>
      </c>
      <c r="I1" s="124"/>
      <c r="J1" s="18"/>
      <c r="K1" s="18"/>
      <c r="L1" s="18"/>
      <c r="M1" s="19"/>
      <c r="O1" s="121" t="s">
        <v>182</v>
      </c>
      <c r="P1" s="121"/>
      <c r="Q1" s="122"/>
      <c r="R1" s="122"/>
      <c r="S1" s="16"/>
      <c r="T1" s="17"/>
      <c r="U1" s="123" t="s">
        <v>196</v>
      </c>
      <c r="V1" s="124"/>
      <c r="W1" s="18"/>
    </row>
    <row r="2" spans="1:23" ht="18.75" customHeight="1">
      <c r="A2" s="120"/>
      <c r="B2" s="129" t="s">
        <v>195</v>
      </c>
      <c r="C2" s="127"/>
      <c r="D2" s="23"/>
      <c r="F2" s="24"/>
      <c r="G2" s="25"/>
      <c r="H2" s="124"/>
      <c r="I2" s="124"/>
      <c r="J2" s="18"/>
      <c r="K2" s="18"/>
      <c r="L2" s="18"/>
      <c r="M2" s="18"/>
      <c r="O2" s="129" t="s">
        <v>195</v>
      </c>
      <c r="P2" s="127"/>
      <c r="Q2" s="23"/>
      <c r="S2" s="24"/>
      <c r="T2" s="25"/>
      <c r="U2" s="124"/>
      <c r="V2" s="124"/>
      <c r="W2" s="18"/>
    </row>
    <row r="3" spans="1:23" ht="16.5" thickBot="1">
      <c r="D3" s="27"/>
      <c r="E3" s="27"/>
      <c r="F3" s="27"/>
      <c r="G3" s="28"/>
      <c r="H3" s="125"/>
      <c r="I3" s="125"/>
      <c r="J3" s="18"/>
      <c r="K3" s="18"/>
      <c r="L3" s="18"/>
      <c r="M3" s="18"/>
      <c r="Q3" s="27"/>
      <c r="R3" s="27"/>
      <c r="S3" s="27"/>
      <c r="T3" s="28"/>
      <c r="U3" s="125"/>
      <c r="V3" s="125"/>
      <c r="W3" s="18"/>
    </row>
    <row r="4" spans="1:23" ht="33" customHeight="1" thickTop="1" thickBot="1">
      <c r="A4" s="11" t="s">
        <v>47</v>
      </c>
      <c r="B4" s="101" t="str">
        <f>'Tableau A'!AL4</f>
        <v>LE SOLLIEC Maël</v>
      </c>
      <c r="C4" s="102"/>
      <c r="D4" s="27"/>
      <c r="E4" s="27"/>
      <c r="F4" s="71">
        <v>5</v>
      </c>
      <c r="G4" s="28"/>
      <c r="H4" s="101" t="str">
        <f>IF(ISBLANK(F4),"0",IF(F4&gt;F6,B4,B6))</f>
        <v>LE SOLLIEC Maël</v>
      </c>
      <c r="I4" s="104"/>
      <c r="J4" s="143" t="s">
        <v>4</v>
      </c>
      <c r="K4" s="142"/>
      <c r="L4" s="142" t="s">
        <v>197</v>
      </c>
      <c r="M4" s="60"/>
      <c r="N4" s="56" t="s">
        <v>63</v>
      </c>
      <c r="O4" s="138" t="str">
        <f>'Tableau A'!AL28</f>
        <v>THIERRY Bubba</v>
      </c>
      <c r="P4" s="139"/>
      <c r="Q4" s="27"/>
      <c r="R4" s="27"/>
      <c r="S4" s="71">
        <v>2</v>
      </c>
      <c r="T4" s="28"/>
      <c r="U4" s="101" t="str">
        <f>IF(ISBLANK(S4),"0",IF(S4&gt;S6,O4,O6))</f>
        <v>BENICHOU Lancelot</v>
      </c>
      <c r="V4" s="104"/>
      <c r="W4" s="18" t="s">
        <v>31</v>
      </c>
    </row>
    <row r="5" spans="1:23" ht="17.25" thickTop="1" thickBot="1">
      <c r="A5" s="31" t="s">
        <v>5</v>
      </c>
      <c r="B5" s="40"/>
      <c r="C5" s="39"/>
      <c r="D5" s="27"/>
      <c r="E5" s="27"/>
      <c r="G5" s="28"/>
      <c r="H5" s="43"/>
      <c r="I5" s="27"/>
      <c r="J5" s="18"/>
      <c r="K5" s="11"/>
      <c r="L5" s="11"/>
      <c r="M5" s="11"/>
      <c r="N5" s="57" t="s">
        <v>11</v>
      </c>
      <c r="O5" s="40"/>
      <c r="P5" s="39"/>
      <c r="Q5" s="27"/>
      <c r="R5" s="27"/>
      <c r="T5" s="28"/>
      <c r="U5" s="43"/>
      <c r="V5" s="27"/>
      <c r="W5" s="18"/>
    </row>
    <row r="6" spans="1:23" ht="33" customHeight="1" thickTop="1" thickBot="1">
      <c r="A6" s="11" t="s">
        <v>48</v>
      </c>
      <c r="B6" s="101" t="str">
        <f>'Tableau B'!AL4</f>
        <v>BONENFANT Nathan</v>
      </c>
      <c r="C6" s="104"/>
      <c r="D6" s="27"/>
      <c r="E6" s="27"/>
      <c r="F6" s="71">
        <v>1</v>
      </c>
      <c r="G6" s="28"/>
      <c r="H6" s="105" t="str">
        <f>IF(ISBLANK(F6),"0",IF(F6&gt;F4,B4,B6))</f>
        <v>BONENFANT Nathan</v>
      </c>
      <c r="I6" s="106"/>
      <c r="J6" s="143" t="s">
        <v>9</v>
      </c>
      <c r="K6" s="142"/>
      <c r="L6" s="142" t="s">
        <v>197</v>
      </c>
      <c r="M6" s="60"/>
      <c r="N6" s="56" t="s">
        <v>64</v>
      </c>
      <c r="O6" s="138" t="str">
        <f>'Tableau B'!AL28</f>
        <v>BENICHOU Lancelot</v>
      </c>
      <c r="P6" s="139"/>
      <c r="Q6" s="27"/>
      <c r="R6" s="27"/>
      <c r="S6" s="71">
        <v>3</v>
      </c>
      <c r="T6" s="28"/>
      <c r="U6" s="105" t="str">
        <f>IF(ISBLANK(S6),"0",IF(S6&gt;S4,O4,O6))</f>
        <v>THIERRY Bubba</v>
      </c>
      <c r="V6" s="106"/>
      <c r="W6" s="18" t="s">
        <v>32</v>
      </c>
    </row>
    <row r="7" spans="1:23" ht="16.5" thickTop="1">
      <c r="A7" s="21"/>
      <c r="D7" s="27"/>
      <c r="E7" s="27"/>
      <c r="F7" s="27"/>
      <c r="G7" s="28"/>
      <c r="H7" s="43"/>
      <c r="I7" s="27"/>
      <c r="J7" s="18"/>
      <c r="K7" s="18"/>
      <c r="L7" s="18"/>
      <c r="M7" s="11"/>
      <c r="Q7" s="27"/>
      <c r="R7" s="27"/>
      <c r="S7" s="27"/>
      <c r="T7" s="28"/>
      <c r="U7" s="43"/>
      <c r="V7" s="27"/>
      <c r="W7" s="18"/>
    </row>
    <row r="8" spans="1:23">
      <c r="A8" s="21"/>
      <c r="D8" s="27"/>
      <c r="E8" s="27"/>
      <c r="F8" s="27"/>
      <c r="G8" s="28"/>
      <c r="H8" s="27"/>
      <c r="I8" s="27"/>
      <c r="J8" s="18"/>
      <c r="K8" s="18"/>
      <c r="L8" s="18"/>
      <c r="Q8" s="27"/>
      <c r="R8" s="27"/>
      <c r="S8" s="27"/>
      <c r="T8" s="28"/>
      <c r="U8" s="27"/>
      <c r="V8" s="27"/>
      <c r="W8" s="18"/>
    </row>
    <row r="9" spans="1:23" ht="16.5" thickBot="1">
      <c r="A9" s="21"/>
      <c r="D9" s="27"/>
      <c r="E9" s="27"/>
      <c r="F9" s="27"/>
      <c r="G9" s="28"/>
      <c r="H9" s="27"/>
      <c r="I9" s="27"/>
      <c r="J9" s="18"/>
      <c r="K9" s="18"/>
      <c r="L9" s="18"/>
      <c r="M9" s="61"/>
      <c r="Q9" s="27"/>
      <c r="R9" s="27"/>
      <c r="S9" s="27"/>
      <c r="T9" s="28"/>
      <c r="U9" s="27"/>
      <c r="V9" s="27"/>
      <c r="W9" s="18"/>
    </row>
    <row r="10" spans="1:23" ht="33" customHeight="1" thickTop="1" thickBot="1">
      <c r="A10" s="11" t="s">
        <v>49</v>
      </c>
      <c r="B10" s="101" t="str">
        <f>'Tableau A'!AL6</f>
        <v>CUVILIEZ Alexandre</v>
      </c>
      <c r="C10" s="104"/>
      <c r="D10" s="27"/>
      <c r="E10" s="27"/>
      <c r="F10" s="71">
        <v>4</v>
      </c>
      <c r="G10" s="28"/>
      <c r="H10" s="101" t="str">
        <f>IF(ISBLANK(F10),"0",IF(F10&gt;F12,B10,B12))</f>
        <v>CUVILIEZ Alexandre</v>
      </c>
      <c r="I10" s="104"/>
      <c r="J10" s="143" t="s">
        <v>10</v>
      </c>
      <c r="K10" s="142"/>
      <c r="L10" s="142" t="s">
        <v>197</v>
      </c>
      <c r="M10" s="60"/>
      <c r="N10" s="56" t="s">
        <v>65</v>
      </c>
      <c r="O10" s="138" t="str">
        <f>'Tableau A'!AL30</f>
        <v>LEGRAND Paul</v>
      </c>
      <c r="P10" s="139"/>
      <c r="Q10" s="27"/>
      <c r="R10" s="27"/>
      <c r="S10" s="71">
        <v>2</v>
      </c>
      <c r="T10" s="28"/>
      <c r="U10" s="101" t="str">
        <f>IF(ISBLANK(S10),"0",IF(S10&gt;S12,O10,O12))</f>
        <v>LERAYS Gauthier</v>
      </c>
      <c r="V10" s="104"/>
      <c r="W10" s="18" t="s">
        <v>33</v>
      </c>
    </row>
    <row r="11" spans="1:23" ht="17.25" thickTop="1" thickBot="1">
      <c r="A11" s="31" t="s">
        <v>5</v>
      </c>
      <c r="B11" s="40"/>
      <c r="C11" s="39"/>
      <c r="D11" s="27"/>
      <c r="E11" s="27"/>
      <c r="G11" s="28"/>
      <c r="H11" s="43"/>
      <c r="I11" s="27"/>
      <c r="J11" s="18"/>
      <c r="K11" s="18"/>
      <c r="L11" s="18"/>
      <c r="M11" s="18"/>
      <c r="N11" s="57" t="s">
        <v>11</v>
      </c>
      <c r="O11" s="40"/>
      <c r="P11" s="39"/>
      <c r="Q11" s="27"/>
      <c r="R11" s="27"/>
      <c r="T11" s="28"/>
      <c r="U11" s="43"/>
      <c r="V11" s="27"/>
      <c r="W11" s="18"/>
    </row>
    <row r="12" spans="1:23" ht="33" customHeight="1" thickTop="1" thickBot="1">
      <c r="A12" s="11" t="s">
        <v>50</v>
      </c>
      <c r="B12" s="101" t="str">
        <f>'Tableau B'!AL6</f>
        <v>TOSATTO Gabin</v>
      </c>
      <c r="C12" s="104"/>
      <c r="D12" s="27"/>
      <c r="E12" s="27"/>
      <c r="F12" s="71">
        <v>1</v>
      </c>
      <c r="G12" s="28"/>
      <c r="H12" s="105" t="str">
        <f>IF(ISBLANK(F12),"0",IF(F12&gt;F10,B10,B12))</f>
        <v>TOSATTO Gabin</v>
      </c>
      <c r="I12" s="106"/>
      <c r="J12" s="143" t="s">
        <v>13</v>
      </c>
      <c r="K12" s="142"/>
      <c r="L12" s="142" t="s">
        <v>197</v>
      </c>
      <c r="M12" s="60" t="s">
        <v>199</v>
      </c>
      <c r="N12" s="56" t="s">
        <v>66</v>
      </c>
      <c r="O12" s="138" t="str">
        <f>'Tableau B'!AL30</f>
        <v>LERAYS Gauthier</v>
      </c>
      <c r="P12" s="139"/>
      <c r="Q12" s="27"/>
      <c r="R12" s="27"/>
      <c r="S12" s="71">
        <v>4</v>
      </c>
      <c r="T12" s="28"/>
      <c r="U12" s="105" t="str">
        <f>IF(ISBLANK(S12),"0",IF(S12&gt;S10,O10,O12))</f>
        <v>LEGRAND Paul</v>
      </c>
      <c r="V12" s="106"/>
      <c r="W12" s="18" t="s">
        <v>34</v>
      </c>
    </row>
    <row r="13" spans="1:23" ht="16.5" thickTop="1">
      <c r="A13" s="21"/>
      <c r="D13" s="27"/>
      <c r="E13" s="27"/>
      <c r="F13" s="27"/>
      <c r="G13" s="28"/>
      <c r="H13" s="43"/>
      <c r="I13" s="27"/>
      <c r="J13" s="18"/>
      <c r="K13" s="18"/>
      <c r="L13" s="18"/>
      <c r="M13" s="18"/>
      <c r="Q13" s="27"/>
      <c r="R13" s="27"/>
      <c r="S13" s="27"/>
      <c r="T13" s="28"/>
      <c r="U13" s="43"/>
      <c r="V13" s="27"/>
      <c r="W13" s="18"/>
    </row>
    <row r="14" spans="1:23">
      <c r="A14" s="21"/>
      <c r="D14" s="27"/>
      <c r="E14" s="27"/>
      <c r="F14" s="27"/>
      <c r="G14" s="28"/>
      <c r="H14" s="27"/>
      <c r="I14" s="27"/>
      <c r="J14" s="18"/>
      <c r="K14" s="18"/>
      <c r="L14" s="18"/>
      <c r="M14" s="18"/>
      <c r="Q14" s="27"/>
      <c r="R14" s="27"/>
      <c r="S14" s="27"/>
      <c r="T14" s="28"/>
      <c r="U14" s="27"/>
      <c r="V14" s="27"/>
      <c r="W14" s="18"/>
    </row>
    <row r="15" spans="1:23" ht="16.5" thickBot="1">
      <c r="A15" s="21"/>
      <c r="D15" s="27"/>
      <c r="E15" s="27"/>
      <c r="F15" s="27"/>
      <c r="G15" s="28"/>
      <c r="H15" s="27"/>
      <c r="I15" s="27"/>
      <c r="J15" s="18"/>
      <c r="K15" s="18"/>
      <c r="L15" s="18"/>
      <c r="M15" s="18"/>
      <c r="Q15" s="27"/>
      <c r="R15" s="27"/>
      <c r="S15" s="27"/>
      <c r="T15" s="28"/>
      <c r="U15" s="27"/>
      <c r="V15" s="27"/>
      <c r="W15" s="18"/>
    </row>
    <row r="16" spans="1:23" ht="33" customHeight="1" thickTop="1" thickBot="1">
      <c r="A16" s="11" t="s">
        <v>51</v>
      </c>
      <c r="B16" s="101" t="str">
        <f>'Tableau A'!AL10</f>
        <v>HAMANN Etienne</v>
      </c>
      <c r="C16" s="104"/>
      <c r="D16" s="27"/>
      <c r="E16" s="27"/>
      <c r="F16" s="71">
        <v>3</v>
      </c>
      <c r="G16" s="28"/>
      <c r="H16" s="101" t="str">
        <f>IF(ISBLANK(F16),"0",IF(F16&gt;F18,B16,B18))</f>
        <v>HAMANN Etienne</v>
      </c>
      <c r="I16" s="104"/>
      <c r="J16" s="18" t="s">
        <v>14</v>
      </c>
      <c r="K16" s="60"/>
      <c r="L16" s="60" t="s">
        <v>198</v>
      </c>
      <c r="M16" s="60"/>
      <c r="N16" s="56" t="s">
        <v>67</v>
      </c>
      <c r="O16" s="138" t="str">
        <f>'Tableau A'!AL34</f>
        <v>AUFFRET Victor</v>
      </c>
      <c r="P16" s="139"/>
      <c r="Q16" s="27"/>
      <c r="R16" s="27"/>
      <c r="S16" s="71">
        <v>4</v>
      </c>
      <c r="T16" s="28"/>
      <c r="U16" s="101" t="str">
        <f>IF(ISBLANK(S16),"0",IF(S16&gt;S18,O16,O18))</f>
        <v>AUFFRET Victor</v>
      </c>
      <c r="V16" s="104"/>
      <c r="W16" s="18" t="s">
        <v>35</v>
      </c>
    </row>
    <row r="17" spans="1:23" ht="17.25" thickTop="1" thickBot="1">
      <c r="A17" s="31" t="s">
        <v>6</v>
      </c>
      <c r="B17" s="38"/>
      <c r="C17" s="39"/>
      <c r="D17" s="27"/>
      <c r="E17" s="27"/>
      <c r="G17" s="28"/>
      <c r="H17" s="44"/>
      <c r="I17" s="39"/>
      <c r="J17" s="18"/>
      <c r="K17" s="18"/>
      <c r="L17" s="18"/>
      <c r="M17" s="18"/>
      <c r="N17" s="57" t="s">
        <v>8</v>
      </c>
      <c r="O17" s="38"/>
      <c r="P17" s="39"/>
      <c r="Q17" s="27"/>
      <c r="R17" s="27"/>
      <c r="T17" s="28"/>
      <c r="U17" s="44"/>
      <c r="V17" s="39"/>
      <c r="W17" s="18"/>
    </row>
    <row r="18" spans="1:23" ht="33" customHeight="1" thickTop="1" thickBot="1">
      <c r="A18" s="11" t="s">
        <v>52</v>
      </c>
      <c r="B18" s="101" t="str">
        <f>'Tableau B'!AL10</f>
        <v>BACK Albin</v>
      </c>
      <c r="C18" s="104"/>
      <c r="D18" s="27"/>
      <c r="E18" s="27"/>
      <c r="F18" s="71">
        <v>2</v>
      </c>
      <c r="G18" s="28"/>
      <c r="H18" s="105" t="str">
        <f>IF(ISBLANK(F18),"0",IF(F18&gt;F16,B16,B18))</f>
        <v>BACK Albin</v>
      </c>
      <c r="I18" s="106"/>
      <c r="J18" s="18" t="s">
        <v>17</v>
      </c>
      <c r="K18" s="18"/>
      <c r="L18" s="60"/>
      <c r="M18" s="18"/>
      <c r="N18" s="56" t="s">
        <v>68</v>
      </c>
      <c r="O18" s="138" t="str">
        <f>'Tableau B'!AL34</f>
        <v>BERNARD Célestin</v>
      </c>
      <c r="P18" s="139"/>
      <c r="Q18" s="27"/>
      <c r="R18" s="27"/>
      <c r="S18" s="71">
        <v>1</v>
      </c>
      <c r="T18" s="28"/>
      <c r="U18" s="105" t="str">
        <f>IF(ISBLANK(S18),"0",IF(S18&gt;S16,O16,O18))</f>
        <v>BERNARD Célestin</v>
      </c>
      <c r="V18" s="106"/>
      <c r="W18" s="18" t="s">
        <v>36</v>
      </c>
    </row>
    <row r="19" spans="1:23" ht="16.5" thickTop="1">
      <c r="A19" s="21"/>
      <c r="D19" s="27"/>
      <c r="E19" s="27"/>
      <c r="F19" s="27"/>
      <c r="G19" s="28"/>
      <c r="H19" s="45"/>
      <c r="J19" s="18"/>
      <c r="K19" s="18"/>
      <c r="L19" s="18"/>
      <c r="M19" s="18"/>
      <c r="Q19" s="27"/>
      <c r="R19" s="27"/>
      <c r="S19" s="27"/>
      <c r="T19" s="28"/>
      <c r="U19" s="45"/>
      <c r="W19" s="18"/>
    </row>
    <row r="20" spans="1:23">
      <c r="A20" s="21"/>
      <c r="D20" s="27"/>
      <c r="E20" s="27"/>
      <c r="F20" s="27"/>
      <c r="G20" s="28"/>
      <c r="J20" s="18"/>
      <c r="K20" s="18"/>
      <c r="L20" s="18"/>
      <c r="M20" s="18"/>
      <c r="Q20" s="27"/>
      <c r="R20" s="27"/>
      <c r="S20" s="27"/>
      <c r="T20" s="28"/>
      <c r="W20" s="18"/>
    </row>
    <row r="21" spans="1:23" ht="16.5" thickBot="1">
      <c r="A21" s="21"/>
      <c r="D21" s="27"/>
      <c r="E21" s="27"/>
      <c r="F21" s="27"/>
      <c r="G21" s="28"/>
      <c r="J21" s="18"/>
      <c r="K21" s="18"/>
      <c r="L21" s="18"/>
      <c r="M21" s="18"/>
      <c r="Q21" s="27"/>
      <c r="R21" s="27"/>
      <c r="S21" s="27"/>
      <c r="T21" s="28"/>
      <c r="W21" s="18"/>
    </row>
    <row r="22" spans="1:23" ht="33" customHeight="1" thickTop="1" thickBot="1">
      <c r="A22" s="11" t="s">
        <v>53</v>
      </c>
      <c r="B22" s="101" t="str">
        <f>'Tableau A'!AL12</f>
        <v>PELTIER Edouard</v>
      </c>
      <c r="C22" s="104"/>
      <c r="D22" s="27"/>
      <c r="E22" s="27"/>
      <c r="F22" s="71">
        <v>3</v>
      </c>
      <c r="G22" s="28"/>
      <c r="H22" s="101" t="str">
        <f>IF(ISBLANK(F22),"0",IF(F22&gt;F24,B22,B24))</f>
        <v>PELTIER Edouard</v>
      </c>
      <c r="I22" s="104"/>
      <c r="J22" s="18" t="s">
        <v>18</v>
      </c>
      <c r="K22" s="18"/>
      <c r="L22" s="18"/>
      <c r="M22" s="18"/>
      <c r="N22" s="56" t="s">
        <v>69</v>
      </c>
      <c r="O22" s="138" t="str">
        <f>'Tableau A'!AL36</f>
        <v>POTIRON Malo</v>
      </c>
      <c r="P22" s="139"/>
      <c r="Q22" s="27"/>
      <c r="R22" s="27"/>
      <c r="S22" s="71">
        <v>1</v>
      </c>
      <c r="T22" s="28"/>
      <c r="U22" s="101" t="str">
        <f>IF(ISBLANK(S22),"0",IF(S22&gt;S24,O22,O24))</f>
        <v>DEGAALON Maxime</v>
      </c>
      <c r="V22" s="104"/>
      <c r="W22" s="18" t="s">
        <v>37</v>
      </c>
    </row>
    <row r="23" spans="1:23" ht="17.25" thickTop="1" thickBot="1">
      <c r="A23" s="31" t="s">
        <v>6</v>
      </c>
      <c r="B23" s="38"/>
      <c r="C23" s="39"/>
      <c r="D23" s="27"/>
      <c r="E23" s="27"/>
      <c r="G23" s="28"/>
      <c r="H23" s="46"/>
      <c r="I23" s="39"/>
      <c r="J23" s="18"/>
      <c r="K23" s="18"/>
      <c r="L23" s="18"/>
      <c r="M23" s="18"/>
      <c r="N23" s="57" t="s">
        <v>8</v>
      </c>
      <c r="O23" s="38"/>
      <c r="P23" s="39"/>
      <c r="Q23" s="27"/>
      <c r="R23" s="27"/>
      <c r="T23" s="28"/>
      <c r="U23" s="46"/>
      <c r="V23" s="39"/>
      <c r="W23" s="18"/>
    </row>
    <row r="24" spans="1:23" ht="33" customHeight="1" thickTop="1" thickBot="1">
      <c r="A24" s="11" t="s">
        <v>54</v>
      </c>
      <c r="B24" s="101" t="str">
        <f>'Tableau B'!AL12</f>
        <v>BLOT Mathieu</v>
      </c>
      <c r="C24" s="104"/>
      <c r="D24" s="27"/>
      <c r="E24" s="27"/>
      <c r="F24" s="71">
        <v>1</v>
      </c>
      <c r="G24" s="28"/>
      <c r="H24" s="105" t="str">
        <f>IF(ISBLANK(F24),"0",IF(F24&gt;F22,B22,B24))</f>
        <v>BLOT Mathieu</v>
      </c>
      <c r="I24" s="106"/>
      <c r="J24" s="18" t="s">
        <v>19</v>
      </c>
      <c r="K24" s="18"/>
      <c r="L24" s="18"/>
      <c r="M24" s="18"/>
      <c r="N24" s="56" t="s">
        <v>70</v>
      </c>
      <c r="O24" s="138" t="str">
        <f>'Tableau B'!AL36</f>
        <v>DEGAALON Maxime</v>
      </c>
      <c r="P24" s="139"/>
      <c r="Q24" s="27"/>
      <c r="R24" s="27"/>
      <c r="S24" s="71">
        <v>3</v>
      </c>
      <c r="T24" s="28"/>
      <c r="U24" s="105" t="str">
        <f>IF(ISBLANK(S24),"0",IF(S24&gt;S22,O22,O24))</f>
        <v>POTIRON Malo</v>
      </c>
      <c r="V24" s="106"/>
      <c r="W24" s="18" t="s">
        <v>38</v>
      </c>
    </row>
    <row r="25" spans="1:23" ht="16.5" thickTop="1">
      <c r="A25" s="21"/>
      <c r="D25" s="27"/>
      <c r="E25" s="27"/>
      <c r="F25" s="27"/>
      <c r="G25" s="28"/>
      <c r="H25" s="45"/>
      <c r="J25" s="18"/>
      <c r="K25" s="18"/>
      <c r="L25" s="18"/>
      <c r="M25" s="18"/>
      <c r="Q25" s="27"/>
      <c r="R25" s="27"/>
      <c r="S25" s="27"/>
      <c r="T25" s="28"/>
      <c r="U25" s="45"/>
      <c r="W25" s="18"/>
    </row>
    <row r="26" spans="1:23">
      <c r="A26" s="21"/>
      <c r="D26" s="27"/>
      <c r="E26" s="27"/>
      <c r="F26" s="27"/>
      <c r="G26" s="28"/>
      <c r="J26" s="18"/>
      <c r="K26" s="18"/>
      <c r="L26" s="18"/>
      <c r="M26" s="18"/>
      <c r="Q26" s="27"/>
      <c r="R26" s="27"/>
      <c r="S26" s="27"/>
      <c r="T26" s="28"/>
      <c r="W26" s="18"/>
    </row>
    <row r="27" spans="1:23" ht="16.5" thickBot="1">
      <c r="A27" s="21"/>
      <c r="D27" s="27"/>
      <c r="E27" s="27"/>
      <c r="F27" s="27"/>
      <c r="G27" s="28"/>
      <c r="J27" s="18"/>
      <c r="K27" s="18"/>
      <c r="L27" s="18"/>
      <c r="M27" s="18"/>
      <c r="Q27" s="27"/>
      <c r="R27" s="27"/>
      <c r="S27" s="27"/>
      <c r="T27" s="28"/>
      <c r="W27" s="18"/>
    </row>
    <row r="28" spans="1:23" ht="33" customHeight="1" thickTop="1" thickBot="1">
      <c r="A28" s="11" t="s">
        <v>55</v>
      </c>
      <c r="B28" s="101" t="str">
        <f>'Tableau A'!AL16</f>
        <v>ROBBE Constantin</v>
      </c>
      <c r="C28" s="104"/>
      <c r="D28" s="27"/>
      <c r="E28" s="27"/>
      <c r="F28" s="71">
        <v>3</v>
      </c>
      <c r="G28" s="28"/>
      <c r="H28" s="101" t="str">
        <f>IF(ISBLANK(F28),"0",IF(F28&gt;F30,B28,B30))</f>
        <v>ROBBE Constantin</v>
      </c>
      <c r="I28" s="104"/>
      <c r="J28" s="18" t="s">
        <v>20</v>
      </c>
      <c r="K28" s="18"/>
      <c r="L28" s="18"/>
      <c r="M28" s="18"/>
      <c r="N28" s="56" t="s">
        <v>71</v>
      </c>
      <c r="O28" s="138" t="str">
        <f>'Tableau A'!AL40</f>
        <v>DIGNE Elias</v>
      </c>
      <c r="P28" s="139"/>
      <c r="Q28" s="27"/>
      <c r="R28" s="27"/>
      <c r="S28" s="71">
        <v>2</v>
      </c>
      <c r="T28" s="28"/>
      <c r="U28" s="101" t="str">
        <f>IF(ISBLANK(S28),"0",IF(S28&gt;S30,O28,O30))</f>
        <v>FRANZOIA Jules</v>
      </c>
      <c r="V28" s="104"/>
      <c r="W28" s="18" t="s">
        <v>39</v>
      </c>
    </row>
    <row r="29" spans="1:23" ht="17.25" thickTop="1" thickBot="1">
      <c r="A29" s="31" t="s">
        <v>16</v>
      </c>
      <c r="B29" s="38"/>
      <c r="C29" s="39"/>
      <c r="D29" s="27"/>
      <c r="E29" s="27"/>
      <c r="G29" s="28"/>
      <c r="H29" s="44"/>
      <c r="I29" s="39"/>
      <c r="J29" s="18"/>
      <c r="K29" s="18"/>
      <c r="L29" s="18"/>
      <c r="M29" s="18"/>
      <c r="N29" s="57" t="s">
        <v>12</v>
      </c>
      <c r="O29" s="38"/>
      <c r="P29" s="39"/>
      <c r="Q29" s="27"/>
      <c r="R29" s="27"/>
      <c r="T29" s="28"/>
      <c r="U29" s="44"/>
      <c r="V29" s="39"/>
      <c r="W29" s="18"/>
    </row>
    <row r="30" spans="1:23" ht="33" customHeight="1" thickTop="1" thickBot="1">
      <c r="A30" s="11" t="s">
        <v>56</v>
      </c>
      <c r="B30" s="101" t="str">
        <f>'Tableau B'!AL16</f>
        <v>MAILLET Eloan</v>
      </c>
      <c r="C30" s="104"/>
      <c r="D30" s="27"/>
      <c r="E30" s="27"/>
      <c r="F30" s="71">
        <v>2</v>
      </c>
      <c r="G30" s="58"/>
      <c r="H30" s="105" t="str">
        <f>IF(ISBLANK(F30),"0",IF(F30&gt;F28,B28,B30))</f>
        <v>MAILLET Eloan</v>
      </c>
      <c r="I30" s="106"/>
      <c r="J30" s="18" t="s">
        <v>21</v>
      </c>
      <c r="K30" s="18"/>
      <c r="L30" s="18"/>
      <c r="M30" s="18"/>
      <c r="N30" s="56" t="s">
        <v>72</v>
      </c>
      <c r="O30" s="138" t="str">
        <f>'Tableau B'!AL40</f>
        <v>FRANZOIA Jules</v>
      </c>
      <c r="P30" s="139"/>
      <c r="Q30" s="27"/>
      <c r="R30" s="27"/>
      <c r="S30" s="71">
        <v>3</v>
      </c>
      <c r="T30" s="28"/>
      <c r="U30" s="105" t="str">
        <f>IF(ISBLANK(S30),"0",IF(S30&gt;S28,O28,O30))</f>
        <v>DIGNE Elias</v>
      </c>
      <c r="V30" s="106"/>
      <c r="W30" s="18" t="s">
        <v>40</v>
      </c>
    </row>
    <row r="31" spans="1:23" ht="16.5" thickTop="1">
      <c r="A31" s="21"/>
      <c r="D31" s="27"/>
      <c r="E31" s="27"/>
      <c r="F31" s="27"/>
      <c r="G31" s="28"/>
      <c r="H31" s="45"/>
      <c r="J31" s="18"/>
      <c r="K31" s="18"/>
      <c r="L31" s="18"/>
      <c r="M31" s="18"/>
      <c r="Q31" s="27"/>
      <c r="R31" s="27"/>
      <c r="S31" s="27"/>
      <c r="T31" s="28"/>
      <c r="U31" s="45"/>
      <c r="W31" s="18"/>
    </row>
    <row r="32" spans="1:23">
      <c r="A32" s="21"/>
      <c r="D32" s="27"/>
      <c r="E32" s="27"/>
      <c r="F32" s="27"/>
      <c r="G32" s="28"/>
      <c r="J32" s="18"/>
      <c r="K32" s="18"/>
      <c r="L32" s="18"/>
      <c r="M32" s="18"/>
      <c r="Q32" s="27"/>
      <c r="R32" s="27"/>
      <c r="S32" s="27"/>
      <c r="T32" s="28"/>
      <c r="W32" s="18"/>
    </row>
    <row r="33" spans="1:23" ht="16.5" thickBot="1">
      <c r="A33" s="21"/>
      <c r="D33" s="27"/>
      <c r="E33" s="27"/>
      <c r="F33" s="27"/>
      <c r="G33" s="28"/>
      <c r="J33" s="18"/>
      <c r="K33" s="18"/>
      <c r="L33" s="18"/>
      <c r="M33" s="18"/>
      <c r="Q33" s="27"/>
      <c r="R33" s="27"/>
      <c r="S33" s="27"/>
      <c r="T33" s="28"/>
      <c r="W33" s="18"/>
    </row>
    <row r="34" spans="1:23" ht="33" customHeight="1" thickTop="1" thickBot="1">
      <c r="A34" s="11" t="s">
        <v>57</v>
      </c>
      <c r="B34" s="101" t="str">
        <f>'Tableau A'!AL18</f>
        <v>CHENU Gabriel</v>
      </c>
      <c r="C34" s="104"/>
      <c r="D34" s="27"/>
      <c r="E34" s="27"/>
      <c r="F34" s="71">
        <v>2</v>
      </c>
      <c r="G34" s="28"/>
      <c r="H34" s="101" t="str">
        <f>IF(ISBLANK(F34),"0",IF(F34&gt;F36,B34,B36))</f>
        <v>CRAN Lino</v>
      </c>
      <c r="I34" s="104"/>
      <c r="J34" s="18" t="s">
        <v>22</v>
      </c>
      <c r="K34" s="18"/>
      <c r="L34" s="18"/>
      <c r="M34" s="18"/>
      <c r="N34" s="56" t="s">
        <v>73</v>
      </c>
      <c r="O34" s="138" t="str">
        <f>'Tableau A'!AL42</f>
        <v>ETIENNE Eliot</v>
      </c>
      <c r="P34" s="139"/>
      <c r="Q34" s="27"/>
      <c r="R34" s="27"/>
      <c r="S34" s="71">
        <v>3</v>
      </c>
      <c r="T34" s="28"/>
      <c r="U34" s="101" t="str">
        <f>IF(ISBLANK(S34),"0",IF(S34&gt;S36,O34,O36))</f>
        <v>ETIENNE Eliot</v>
      </c>
      <c r="V34" s="104"/>
      <c r="W34" s="18" t="s">
        <v>41</v>
      </c>
    </row>
    <row r="35" spans="1:23" ht="17.25" thickTop="1" thickBot="1">
      <c r="A35" s="31" t="s">
        <v>16</v>
      </c>
      <c r="B35" s="38"/>
      <c r="C35" s="39"/>
      <c r="D35" s="27"/>
      <c r="E35" s="27"/>
      <c r="G35" s="28"/>
      <c r="H35" s="44"/>
      <c r="I35" s="39"/>
      <c r="J35" s="18"/>
      <c r="K35" s="18"/>
      <c r="L35" s="18"/>
      <c r="M35" s="18"/>
      <c r="N35" s="57" t="s">
        <v>12</v>
      </c>
      <c r="O35" s="38"/>
      <c r="P35" s="39"/>
      <c r="Q35" s="27"/>
      <c r="R35" s="27"/>
      <c r="T35" s="28"/>
      <c r="U35" s="44"/>
      <c r="V35" s="39"/>
      <c r="W35" s="18"/>
    </row>
    <row r="36" spans="1:23" ht="33" customHeight="1" thickTop="1" thickBot="1">
      <c r="A36" s="11" t="s">
        <v>58</v>
      </c>
      <c r="B36" s="101" t="str">
        <f>'Tableau B'!AL18</f>
        <v>CRAN Lino</v>
      </c>
      <c r="C36" s="104"/>
      <c r="D36" s="27"/>
      <c r="E36" s="27"/>
      <c r="F36" s="71">
        <v>3</v>
      </c>
      <c r="G36" s="28"/>
      <c r="H36" s="105" t="str">
        <f>IF(ISBLANK(F36),"0",IF(F36&gt;F34,B34,B36))</f>
        <v>CHENU Gabriel</v>
      </c>
      <c r="I36" s="106"/>
      <c r="J36" s="18" t="s">
        <v>24</v>
      </c>
      <c r="K36" s="18"/>
      <c r="L36" s="18"/>
      <c r="M36" s="18"/>
      <c r="N36" s="56" t="s">
        <v>74</v>
      </c>
      <c r="O36" s="138" t="str">
        <f>'Tableau B'!AL42</f>
        <v>OLIVIER Briac</v>
      </c>
      <c r="P36" s="139"/>
      <c r="Q36" s="27"/>
      <c r="R36" s="27"/>
      <c r="S36" s="71">
        <v>1</v>
      </c>
      <c r="T36" s="28"/>
      <c r="U36" s="105" t="str">
        <f>IF(ISBLANK(S36),"0",IF(S36&gt;S34,O34,O36))</f>
        <v>OLIVIER Briac</v>
      </c>
      <c r="V36" s="106"/>
      <c r="W36" s="18" t="s">
        <v>42</v>
      </c>
    </row>
    <row r="37" spans="1:23" ht="16.5" thickTop="1">
      <c r="A37" s="21"/>
      <c r="D37" s="27"/>
      <c r="E37" s="27"/>
      <c r="F37" s="27"/>
      <c r="G37" s="28"/>
      <c r="H37" s="45"/>
      <c r="J37" s="18"/>
      <c r="K37" s="18"/>
      <c r="L37" s="18"/>
      <c r="M37" s="18"/>
      <c r="Q37" s="27"/>
      <c r="R37" s="27"/>
      <c r="S37" s="27"/>
      <c r="T37" s="28"/>
      <c r="U37" s="45"/>
      <c r="W37" s="18"/>
    </row>
    <row r="38" spans="1:23">
      <c r="A38" s="21"/>
      <c r="D38" s="27"/>
      <c r="E38" s="27"/>
      <c r="F38" s="27"/>
      <c r="G38" s="28"/>
      <c r="J38" s="18"/>
      <c r="K38" s="18"/>
      <c r="L38" s="18"/>
      <c r="M38" s="18"/>
      <c r="Q38" s="27"/>
      <c r="R38" s="27"/>
      <c r="S38" s="27"/>
      <c r="T38" s="28"/>
      <c r="W38" s="18"/>
    </row>
    <row r="39" spans="1:23" ht="16.5" thickBot="1">
      <c r="A39" s="21"/>
      <c r="D39" s="27"/>
      <c r="E39" s="27"/>
      <c r="F39" s="27"/>
      <c r="G39" s="28"/>
      <c r="J39" s="18"/>
      <c r="K39" s="18"/>
      <c r="L39" s="18"/>
      <c r="M39" s="18"/>
      <c r="Q39" s="27"/>
      <c r="R39" s="27"/>
      <c r="S39" s="27"/>
      <c r="T39" s="28"/>
      <c r="W39" s="18"/>
    </row>
    <row r="40" spans="1:23" ht="33" customHeight="1" thickTop="1" thickBot="1">
      <c r="A40" s="11" t="s">
        <v>59</v>
      </c>
      <c r="B40" s="101" t="str">
        <f>'Tableau A'!AL22</f>
        <v>DUVAL Louis</v>
      </c>
      <c r="C40" s="104"/>
      <c r="D40" s="27"/>
      <c r="E40" s="27"/>
      <c r="F40" s="71">
        <v>3</v>
      </c>
      <c r="G40" s="28"/>
      <c r="H40" s="101" t="str">
        <f>IF(ISBLANK(F40),"0",IF(F40&gt;F42,B40,B42))</f>
        <v>DUVAL Louis</v>
      </c>
      <c r="I40" s="104"/>
      <c r="J40" s="18" t="s">
        <v>25</v>
      </c>
      <c r="K40" s="18"/>
      <c r="L40" s="18"/>
      <c r="M40" s="18"/>
      <c r="N40" s="56" t="s">
        <v>75</v>
      </c>
      <c r="O40" s="138" t="str">
        <f>'Tableau A'!AL46</f>
        <v>SALOMON Noé</v>
      </c>
      <c r="P40" s="139"/>
      <c r="Q40" s="27"/>
      <c r="R40" s="27"/>
      <c r="S40" s="71">
        <v>5</v>
      </c>
      <c r="T40" s="28"/>
      <c r="U40" s="101" t="str">
        <f>IF(ISBLANK(S40),"0",IF(S40&gt;S42,O40,O42))</f>
        <v>SALOMON Noé</v>
      </c>
      <c r="V40" s="104"/>
      <c r="W40" s="18" t="s">
        <v>43</v>
      </c>
    </row>
    <row r="41" spans="1:23" ht="17.25" thickTop="1" thickBot="1">
      <c r="A41" s="31" t="s">
        <v>7</v>
      </c>
      <c r="B41" s="38"/>
      <c r="C41" s="39"/>
      <c r="D41" s="27"/>
      <c r="E41" s="27"/>
      <c r="G41" s="28"/>
      <c r="H41" s="38"/>
      <c r="I41" s="39"/>
      <c r="J41" s="18"/>
      <c r="K41" s="18"/>
      <c r="L41" s="18"/>
      <c r="M41" s="18"/>
      <c r="N41" s="57" t="s">
        <v>15</v>
      </c>
      <c r="O41" s="38"/>
      <c r="P41" s="39"/>
      <c r="Q41" s="27"/>
      <c r="R41" s="27"/>
      <c r="T41" s="28"/>
      <c r="U41" s="38"/>
      <c r="V41" s="39"/>
      <c r="W41" s="18"/>
    </row>
    <row r="42" spans="1:23" ht="33" customHeight="1" thickTop="1" thickBot="1">
      <c r="A42" s="11" t="s">
        <v>60</v>
      </c>
      <c r="B42" s="101" t="str">
        <f>'Tableau B'!AL22</f>
        <v>GUILLEMOT BELLEC Adan</v>
      </c>
      <c r="C42" s="104"/>
      <c r="D42" s="140"/>
      <c r="E42" s="141"/>
      <c r="F42" s="71">
        <v>0</v>
      </c>
      <c r="G42" s="58"/>
      <c r="H42" s="105" t="str">
        <f>IF(ISBLANK(F42),"0",IF(F42&gt;F40,B40,B42))</f>
        <v>GUILLEMOT BELLEC Adan</v>
      </c>
      <c r="I42" s="106"/>
      <c r="J42" s="18" t="s">
        <v>26</v>
      </c>
      <c r="K42" s="18"/>
      <c r="L42" s="18"/>
      <c r="M42" s="18"/>
      <c r="N42" s="56" t="s">
        <v>76</v>
      </c>
      <c r="O42" s="138" t="str">
        <f>'Tableau B'!AL46</f>
        <v>DRON Pierig</v>
      </c>
      <c r="P42" s="139"/>
      <c r="Q42" s="27"/>
      <c r="R42" s="27"/>
      <c r="S42" s="71">
        <v>0</v>
      </c>
      <c r="T42" s="58" t="s">
        <v>23</v>
      </c>
      <c r="U42" s="105" t="str">
        <f>IF(ISBLANK(S42),"0",IF(S42&gt;S40,O40,O42))</f>
        <v>DRON Pierig</v>
      </c>
      <c r="V42" s="106"/>
      <c r="W42" s="18" t="s">
        <v>44</v>
      </c>
    </row>
    <row r="43" spans="1:23" ht="16.5" thickTop="1">
      <c r="A43" s="21"/>
      <c r="D43" s="27"/>
      <c r="E43" s="27"/>
      <c r="F43" s="27"/>
      <c r="G43" s="28"/>
      <c r="J43" s="18"/>
      <c r="K43" s="18"/>
      <c r="L43" s="18"/>
      <c r="M43" s="18"/>
      <c r="Q43" s="27"/>
      <c r="R43" s="27"/>
      <c r="S43" s="27"/>
      <c r="T43" s="28"/>
      <c r="W43" s="18"/>
    </row>
    <row r="44" spans="1:23">
      <c r="A44" s="21"/>
      <c r="D44" s="27"/>
      <c r="E44" s="27"/>
      <c r="F44" s="27"/>
      <c r="G44" s="28"/>
      <c r="J44" s="18"/>
      <c r="K44" s="18"/>
      <c r="L44" s="18"/>
      <c r="M44" s="18"/>
      <c r="Q44" s="27"/>
      <c r="R44" s="27"/>
      <c r="S44" s="27"/>
      <c r="T44" s="28"/>
      <c r="W44" s="18"/>
    </row>
    <row r="45" spans="1:23" ht="16.5" thickBot="1">
      <c r="A45" s="21"/>
      <c r="D45" s="27"/>
      <c r="E45" s="27"/>
      <c r="F45" s="27"/>
      <c r="G45" s="28"/>
      <c r="J45" s="18"/>
      <c r="K45" s="18"/>
      <c r="L45" s="18"/>
      <c r="M45" s="18"/>
      <c r="Q45" s="27"/>
      <c r="R45" s="27"/>
      <c r="S45" s="27"/>
      <c r="T45" s="28"/>
      <c r="W45" s="18"/>
    </row>
    <row r="46" spans="1:23" ht="33" customHeight="1" thickTop="1" thickBot="1">
      <c r="A46" s="11" t="s">
        <v>61</v>
      </c>
      <c r="B46" s="101" t="str">
        <f>'Tableau A'!AL24</f>
        <v>MONDESIR Louis</v>
      </c>
      <c r="C46" s="104"/>
      <c r="D46" s="27"/>
      <c r="E46" s="27"/>
      <c r="F46" s="71">
        <v>2</v>
      </c>
      <c r="G46" s="28"/>
      <c r="H46" s="101" t="str">
        <f>IF(ISBLANK(F46),"0",IF(F46&gt;F48,B46,B48))</f>
        <v>MONDESIR Louis</v>
      </c>
      <c r="I46" s="104"/>
      <c r="J46" s="18" t="s">
        <v>27</v>
      </c>
      <c r="K46" s="18"/>
      <c r="L46" s="18"/>
      <c r="M46" s="18"/>
      <c r="N46" s="56" t="s">
        <v>77</v>
      </c>
      <c r="O46" s="136" t="str">
        <f>'Tableau A'!AL48</f>
        <v>0 0</v>
      </c>
      <c r="P46" s="137"/>
      <c r="Q46" s="27"/>
      <c r="R46" s="27"/>
      <c r="S46" s="71">
        <v>0</v>
      </c>
      <c r="T46" s="28"/>
      <c r="U46" s="101" t="str">
        <f>IF(ISBLANK(S46),"0",IF(S46&gt;S48,O46,O48))</f>
        <v>FERNANDEZ PIINTO Alex</v>
      </c>
      <c r="V46" s="104"/>
      <c r="W46" s="18" t="s">
        <v>45</v>
      </c>
    </row>
    <row r="47" spans="1:23" ht="17.25" thickTop="1" thickBot="1">
      <c r="A47" s="31" t="s">
        <v>7</v>
      </c>
      <c r="B47" s="38"/>
      <c r="C47" s="39"/>
      <c r="D47" s="27"/>
      <c r="E47" s="27"/>
      <c r="G47" s="28"/>
      <c r="H47" s="38"/>
      <c r="I47" s="39"/>
      <c r="J47" s="18"/>
      <c r="K47" s="18"/>
      <c r="L47" s="18"/>
      <c r="M47" s="18"/>
      <c r="N47" s="57" t="s">
        <v>15</v>
      </c>
      <c r="O47" s="38"/>
      <c r="P47" s="39"/>
      <c r="Q47" s="27"/>
      <c r="R47" s="27"/>
      <c r="T47" s="28"/>
      <c r="U47" s="38"/>
      <c r="V47" s="39"/>
      <c r="W47" s="18"/>
    </row>
    <row r="48" spans="1:23" ht="33" customHeight="1" thickTop="1" thickBot="1">
      <c r="A48" s="11" t="s">
        <v>62</v>
      </c>
      <c r="B48" s="101" t="str">
        <f>'Tableau B'!AL24</f>
        <v>GINGUENE Clément</v>
      </c>
      <c r="C48" s="104"/>
      <c r="D48" s="27"/>
      <c r="E48" s="27"/>
      <c r="F48" s="71">
        <v>0</v>
      </c>
      <c r="G48" s="28"/>
      <c r="H48" s="105" t="str">
        <f>IF(ISBLANK(F48),"0",IF(F48&gt;F46,B46,B48))</f>
        <v>GINGUENE Clément</v>
      </c>
      <c r="I48" s="106"/>
      <c r="J48" s="18" t="s">
        <v>28</v>
      </c>
      <c r="K48" s="18"/>
      <c r="L48" s="18"/>
      <c r="M48" s="18"/>
      <c r="N48" s="56" t="s">
        <v>78</v>
      </c>
      <c r="O48" s="138" t="str">
        <f>'Tableau B'!AL48</f>
        <v>FERNANDEZ PIINTO Alex</v>
      </c>
      <c r="P48" s="139"/>
      <c r="Q48" s="27"/>
      <c r="R48" s="27"/>
      <c r="S48" s="71">
        <v>9</v>
      </c>
      <c r="T48" s="28"/>
      <c r="U48" s="105" t="str">
        <f>IF(ISBLANK(S48),"0",IF(S48&gt;S46,O46,O48))</f>
        <v>0 0</v>
      </c>
      <c r="V48" s="106"/>
      <c r="W48" s="18" t="s">
        <v>46</v>
      </c>
    </row>
    <row r="49" spans="1:1" ht="16.5" thickTop="1"/>
    <row r="51" spans="1:1">
      <c r="A51" s="50"/>
    </row>
    <row r="52" spans="1:1">
      <c r="A52" s="51"/>
    </row>
  </sheetData>
  <mergeCells count="74">
    <mergeCell ref="A1:A2"/>
    <mergeCell ref="B1:C1"/>
    <mergeCell ref="D1:E1"/>
    <mergeCell ref="H1:I3"/>
    <mergeCell ref="O1:P1"/>
    <mergeCell ref="U1:V3"/>
    <mergeCell ref="B2:C2"/>
    <mergeCell ref="O2:P2"/>
    <mergeCell ref="B4:C4"/>
    <mergeCell ref="H4:I4"/>
    <mergeCell ref="O4:P4"/>
    <mergeCell ref="U4:V4"/>
    <mergeCell ref="Q1:R1"/>
    <mergeCell ref="O10:P10"/>
    <mergeCell ref="U10:V10"/>
    <mergeCell ref="B6:C6"/>
    <mergeCell ref="H6:I6"/>
    <mergeCell ref="O6:P6"/>
    <mergeCell ref="U6:V6"/>
    <mergeCell ref="B10:C10"/>
    <mergeCell ref="H10:I10"/>
    <mergeCell ref="O12:P12"/>
    <mergeCell ref="U12:V12"/>
    <mergeCell ref="B16:C16"/>
    <mergeCell ref="H16:I16"/>
    <mergeCell ref="O16:P16"/>
    <mergeCell ref="U16:V16"/>
    <mergeCell ref="B12:C12"/>
    <mergeCell ref="H12:I12"/>
    <mergeCell ref="B18:C18"/>
    <mergeCell ref="H18:I18"/>
    <mergeCell ref="O18:P18"/>
    <mergeCell ref="U18:V18"/>
    <mergeCell ref="B22:C22"/>
    <mergeCell ref="H22:I22"/>
    <mergeCell ref="O22:P22"/>
    <mergeCell ref="U22:V22"/>
    <mergeCell ref="B24:C24"/>
    <mergeCell ref="H24:I24"/>
    <mergeCell ref="O24:P24"/>
    <mergeCell ref="U24:V24"/>
    <mergeCell ref="B28:C28"/>
    <mergeCell ref="H28:I28"/>
    <mergeCell ref="O28:P28"/>
    <mergeCell ref="U28:V28"/>
    <mergeCell ref="B30:C30"/>
    <mergeCell ref="H30:I30"/>
    <mergeCell ref="O30:P30"/>
    <mergeCell ref="U30:V30"/>
    <mergeCell ref="B34:C34"/>
    <mergeCell ref="H34:I34"/>
    <mergeCell ref="O34:P34"/>
    <mergeCell ref="U34:V34"/>
    <mergeCell ref="B36:C36"/>
    <mergeCell ref="H36:I36"/>
    <mergeCell ref="O36:P36"/>
    <mergeCell ref="U36:V36"/>
    <mergeCell ref="B40:C40"/>
    <mergeCell ref="H40:I40"/>
    <mergeCell ref="O40:P40"/>
    <mergeCell ref="U40:V40"/>
    <mergeCell ref="B42:C42"/>
    <mergeCell ref="D42:E42"/>
    <mergeCell ref="H42:I42"/>
    <mergeCell ref="O42:P42"/>
    <mergeCell ref="U42:V42"/>
    <mergeCell ref="B46:C46"/>
    <mergeCell ref="H46:I46"/>
    <mergeCell ref="O46:P46"/>
    <mergeCell ref="U46:V46"/>
    <mergeCell ref="B48:C48"/>
    <mergeCell ref="H48:I48"/>
    <mergeCell ref="O48:P48"/>
    <mergeCell ref="U48:V48"/>
  </mergeCells>
  <printOptions horizontalCentered="1" verticalCentered="1"/>
  <pageMargins left="0" right="0" top="0.98425196850393704" bottom="0.98425196850393704" header="0.51181102362204722" footer="0.51181102362204722"/>
  <pageSetup paperSize="8" scale="43" orientation="landscape" blackAndWhite="1" horizontalDpi="4294967294" r:id="rId1"/>
  <headerFooter alignWithMargins="0">
    <oddHeader>&amp;L&amp;"-,Gras"&amp;22TROPHEE JEUNES GOLFEURS&amp;C&amp;"Times New Roman,Gras"&amp;36PITCH &amp; PUTT
GOLF D'AVRILLE&amp;R&amp;"-,Gras"&amp;22Dimanche 06 Novembre 2022</oddHeader>
    <oddFooter>&amp;C&amp;"Arial,Gras"&amp;16&amp;A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2</vt:i4>
      </vt:variant>
    </vt:vector>
  </HeadingPairs>
  <TitlesOfParts>
    <vt:vector size="6" baseType="lpstr">
      <vt:lpstr>Inscrits Garçons</vt:lpstr>
      <vt:lpstr>Tableau A</vt:lpstr>
      <vt:lpstr>Tableau B</vt:lpstr>
      <vt:lpstr>Finales</vt:lpstr>
      <vt:lpstr>'Tableau A'!TOUR1</vt:lpstr>
      <vt:lpstr>'Tableau B'!TOUR1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2022-11-07T11:17:09Z</dcterms:modified>
</cp:coreProperties>
</file>