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305" tabRatio="602" firstSheet="1" activeTab="6"/>
  </bookViews>
  <sheets>
    <sheet name="Points Mérite et Budget" sheetId="1" r:id="rId1"/>
    <sheet name="GOKT 1" sheetId="2" r:id="rId2"/>
    <sheet name="GOKT 2" sheetId="3" r:id="rId3"/>
    <sheet name="GOKT 3" sheetId="4" r:id="rId4"/>
    <sheet name="GOKT 4" sheetId="5" r:id="rId5"/>
    <sheet name="GOKT 5" sheetId="6" r:id="rId6"/>
    <sheet name="GPJ Ile d'Or" sheetId="7" r:id="rId7"/>
    <sheet name="Bilan Jeunes " sheetId="8" r:id="rId8"/>
    <sheet name="Subventions 2021" sheetId="9" r:id="rId9"/>
    <sheet name="Bilan Jeunes Clubs 2021" sheetId="10" r:id="rId10"/>
    <sheet name="Potentiel Ligue 2022" sheetId="11" r:id="rId11"/>
    <sheet name="Potentiel CD 2022" sheetId="12" r:id="rId12"/>
    <sheet name="Evolution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0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7">#REF!</definedName>
    <definedName name="Reg" localSheetId="9">#REF!</definedName>
    <definedName name="Reg" localSheetId="1">#REF!</definedName>
    <definedName name="Reg" localSheetId="2">#REF!</definedName>
    <definedName name="Reg" localSheetId="3">#REF!</definedName>
    <definedName name="Reg" localSheetId="4">#REF!</definedName>
    <definedName name="Reg" localSheetId="5">#REF!</definedName>
    <definedName name="Reg" localSheetId="6">#REF!</definedName>
    <definedName name="Reg" localSheetId="11">#REF!</definedName>
    <definedName name="Reg" localSheetId="10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7">#REF!</definedName>
    <definedName name="toto" localSheetId="9">#REF!</definedName>
    <definedName name="toto" localSheetId="1">#REF!</definedName>
    <definedName name="toto" localSheetId="2">#REF!</definedName>
    <definedName name="toto" localSheetId="3">#REF!</definedName>
    <definedName name="toto" localSheetId="4">#REF!</definedName>
    <definedName name="toto" localSheetId="5">#REF!</definedName>
    <definedName name="toto" localSheetId="6">#REF!</definedName>
    <definedName name="toto" localSheetId="11">#REF!</definedName>
    <definedName name="toto" localSheetId="10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7">#REF!</definedName>
    <definedName name="TOUR1" localSheetId="9">#REF!</definedName>
    <definedName name="TOUR1" localSheetId="1">#REF!</definedName>
    <definedName name="TOUR1" localSheetId="2">#REF!</definedName>
    <definedName name="TOUR1" localSheetId="3">#REF!</definedName>
    <definedName name="TOUR1" localSheetId="4">#REF!</definedName>
    <definedName name="TOUR1" localSheetId="5">#REF!</definedName>
    <definedName name="TOUR1" localSheetId="6">#REF!</definedName>
    <definedName name="TOUR1" localSheetId="11">#REF!</definedName>
    <definedName name="TOUR1" localSheetId="10">#REF!</definedName>
    <definedName name="TOUR1">#REF!</definedName>
    <definedName name="TOUR5" localSheetId="7">#REF!</definedName>
    <definedName name="TOUR5" localSheetId="9">#REF!</definedName>
    <definedName name="TOUR5" localSheetId="1">#REF!</definedName>
    <definedName name="TOUR5" localSheetId="2">#REF!</definedName>
    <definedName name="TOUR5" localSheetId="3">#REF!</definedName>
    <definedName name="TOUR5" localSheetId="4">#REF!</definedName>
    <definedName name="TOUR5" localSheetId="5">#REF!</definedName>
    <definedName name="TOUR5" localSheetId="6">#REF!</definedName>
    <definedName name="TOUR5" localSheetId="11">#REF!</definedName>
    <definedName name="TOUR5" localSheetId="10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<sst xmlns="http://schemas.openxmlformats.org/spreadsheetml/2006/main" count="4090" uniqueCount="753">
  <si>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</si>
  <si>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</si>
  <si>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</si>
  <si>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</si>
  <si>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</si>
  <si>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</si>
  <si>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</si>
  <si>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</si>
  <si>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</si>
  <si>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</si>
  <si>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</si>
  <si>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</si>
  <si>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</si>
  <si>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</si>
  <si>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</si>
  <si>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</si>
  <si>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</si>
  <si>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</si>
  <si>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</si>
  <si>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</si>
  <si>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</si>
  <si>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</si>
  <si>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</si>
  <si>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</si>
  <si>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</si>
  <si>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</si>
  <si>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</si>
  <si>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</si>
  <si>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</si>
  <si>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</si>
  <si>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</si>
  <si>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</si>
  <si>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</si>
  <si>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</si>
  <si>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</si>
  <si>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</si>
  <si>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</si>
  <si>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</si>
  <si>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</si>
  <si>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</si>
  <si>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</si>
  <si>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</si>
  <si>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</si>
  <si>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</si>
  <si>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</si>
  <si>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</si>
  <si>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</si>
  <si>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</si>
  <si>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</si>
  <si>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</si>
  <si>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</si>
  <si>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</si>
  <si>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</si>
  <si>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</si>
  <si>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</si>
  <si>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</si>
  <si>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</si>
  <si>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</si>
  <si>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</si>
  <si>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</si>
  <si>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</si>
  <si>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</si>
  <si>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</si>
  <si>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</si>
  <si>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</si>
  <si>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</si>
  <si>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</si>
  <si>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</si>
  <si>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</si>
  <si>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</si>
  <si>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</si>
  <si>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</si>
  <si>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</si>
  <si>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</si>
  <si>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</si>
  <si>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Classement provisoire au :</t>
  </si>
  <si>
    <t>Alexandre</t>
  </si>
  <si>
    <t>Cholet</t>
  </si>
  <si>
    <t>Idx D</t>
  </si>
  <si>
    <t>Idx F</t>
  </si>
  <si>
    <t>Hugo</t>
  </si>
  <si>
    <t>Vigneux</t>
  </si>
  <si>
    <t>Nombre de Joueurs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</si>
  <si>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</si>
  <si>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</si>
  <si>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</si>
  <si>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</si>
  <si>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</si>
  <si>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</si>
  <si>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</si>
  <si>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</si>
  <si>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</si>
  <si>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Points par Catégories</t>
  </si>
  <si>
    <t>MIR</t>
  </si>
  <si>
    <r>
      <t>Inter Comités U11</t>
    </r>
    <r>
      <rPr>
        <sz val="10"/>
        <color indexed="10"/>
        <rFont val="Arial"/>
        <family val="2"/>
      </rPr>
      <t>*</t>
    </r>
  </si>
  <si>
    <t>1ère année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</si>
  <si>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</si>
  <si>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</si>
  <si>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</si>
  <si>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</si>
  <si>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</si>
  <si>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</si>
  <si>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</si>
  <si>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</si>
  <si>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</si>
  <si>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</si>
  <si>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</si>
  <si>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</si>
  <si>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</si>
  <si>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</si>
  <si>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</si>
  <si>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</si>
  <si>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</si>
  <si>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</si>
  <si>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</si>
  <si>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</si>
  <si>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</si>
  <si>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</si>
  <si>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Nolan</t>
  </si>
  <si>
    <t>PQ</t>
  </si>
  <si>
    <t>SEBILLOT</t>
  </si>
  <si>
    <t>Ilan</t>
  </si>
  <si>
    <t>Bretesche</t>
  </si>
  <si>
    <t>Raphaël</t>
  </si>
  <si>
    <t>Monts</t>
  </si>
  <si>
    <t>Maxime</t>
  </si>
  <si>
    <t>Antoine</t>
  </si>
  <si>
    <t>Théo</t>
  </si>
  <si>
    <t>Adrien</t>
  </si>
  <si>
    <t>Nathan</t>
  </si>
  <si>
    <t>GINGUENE</t>
  </si>
  <si>
    <t>TURCAUD</t>
  </si>
  <si>
    <t>PINEAU</t>
  </si>
  <si>
    <t>QF</t>
  </si>
  <si>
    <t>Louis</t>
  </si>
  <si>
    <t>pas de cumul</t>
  </si>
  <si>
    <t>QMIR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</si>
  <si>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</si>
  <si>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</si>
  <si>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</si>
  <si>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</si>
  <si>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</si>
  <si>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</si>
  <si>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</si>
  <si>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</si>
  <si>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</si>
  <si>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</si>
  <si>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</si>
  <si>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</si>
  <si>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</si>
  <si>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</si>
  <si>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</si>
  <si>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</si>
  <si>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</si>
  <si>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</si>
  <si>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</si>
  <si>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</si>
  <si>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</si>
  <si>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</si>
  <si>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</si>
  <si>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</si>
  <si>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</si>
  <si>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</si>
  <si>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</si>
  <si>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</si>
  <si>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</si>
  <si>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</si>
  <si>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</si>
  <si>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</si>
  <si>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</si>
  <si>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</si>
  <si>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</si>
  <si>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</si>
  <si>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</si>
  <si>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</si>
  <si>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</si>
  <si>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</si>
  <si>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</si>
  <si>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</si>
  <si>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</si>
  <si>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</si>
  <si>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</si>
  <si>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</si>
  <si>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</si>
  <si>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</si>
  <si>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</si>
  <si>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</si>
  <si>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</si>
  <si>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</si>
  <si>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</si>
  <si>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</si>
  <si>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</si>
  <si>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</si>
  <si>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</si>
  <si>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</si>
  <si>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DELTOMBE</t>
  </si>
  <si>
    <t>Lou</t>
  </si>
  <si>
    <t>SAUREL</t>
  </si>
  <si>
    <t>GUERREAU</t>
  </si>
  <si>
    <t>BERTRAND</t>
  </si>
  <si>
    <t>Thomas</t>
  </si>
  <si>
    <t>Charlotte</t>
  </si>
  <si>
    <t>Alix</t>
  </si>
  <si>
    <t>St Sébastien</t>
  </si>
  <si>
    <t>Victor</t>
  </si>
  <si>
    <t>Savenay</t>
  </si>
  <si>
    <t>CHHIN</t>
  </si>
  <si>
    <t>Camille</t>
  </si>
  <si>
    <t>Laval</t>
  </si>
  <si>
    <t>Baugé</t>
  </si>
  <si>
    <t>CABRY</t>
  </si>
  <si>
    <t>Fantine</t>
  </si>
  <si>
    <t>Sargé</t>
  </si>
  <si>
    <t>Angers</t>
  </si>
  <si>
    <t>RENOULT</t>
  </si>
  <si>
    <t>Vanessa</t>
  </si>
  <si>
    <t>Marine</t>
  </si>
  <si>
    <t>Marius</t>
  </si>
  <si>
    <t>Tom</t>
  </si>
  <si>
    <t>LE MARCHAND</t>
  </si>
  <si>
    <t>Gabin</t>
  </si>
  <si>
    <t>PALMIERI</t>
  </si>
  <si>
    <t>Mathis</t>
  </si>
  <si>
    <t>Pornic</t>
  </si>
  <si>
    <t>BLOT</t>
  </si>
  <si>
    <t>Gauthier</t>
  </si>
  <si>
    <t>GOURET</t>
  </si>
  <si>
    <t>Nicolas</t>
  </si>
  <si>
    <t>BOIS</t>
  </si>
  <si>
    <t>Henri</t>
  </si>
  <si>
    <t>GUEMAS</t>
  </si>
  <si>
    <t>Baptiste</t>
  </si>
  <si>
    <t>COLIN</t>
  </si>
  <si>
    <t>Timothée</t>
  </si>
  <si>
    <t>César</t>
  </si>
  <si>
    <t>Bernard MARTIN</t>
  </si>
  <si>
    <t>Ligue de Golf des Pays de la Loire</t>
  </si>
  <si>
    <t>SABLES D'OLONNES</t>
  </si>
  <si>
    <t>Sables Ol</t>
  </si>
  <si>
    <t>PECH</t>
  </si>
  <si>
    <t>JAHAN</t>
  </si>
  <si>
    <t>DUVAL</t>
  </si>
  <si>
    <t>Flore</t>
  </si>
  <si>
    <t>Guérande</t>
  </si>
  <si>
    <t>Léopold</t>
  </si>
  <si>
    <t>MARSOLLIER</t>
  </si>
  <si>
    <t>QUETU</t>
  </si>
  <si>
    <t>CIRIER</t>
  </si>
  <si>
    <t>Charles Amaury</t>
  </si>
  <si>
    <t xml:space="preserve">BOUTRY </t>
  </si>
  <si>
    <t>Benjamin</t>
  </si>
  <si>
    <t>PASSOS</t>
  </si>
  <si>
    <t>LACIRE</t>
  </si>
  <si>
    <t>DELCROS-BICHON</t>
  </si>
  <si>
    <t>Leho</t>
  </si>
  <si>
    <t>LERAYS</t>
  </si>
  <si>
    <t>Eliott</t>
  </si>
  <si>
    <t>LE HELLIDU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</si>
  <si>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</si>
  <si>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</si>
  <si>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</si>
  <si>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</si>
  <si>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</si>
  <si>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</si>
  <si>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</si>
  <si>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</si>
  <si>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</si>
  <si>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</si>
  <si>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</si>
  <si>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</si>
  <si>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</si>
  <si>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JUSTEAU</t>
  </si>
  <si>
    <t>CHAPPE</t>
  </si>
  <si>
    <t>KHAMDARANIKORN</t>
  </si>
  <si>
    <t>NOBILI</t>
  </si>
  <si>
    <t>Gabriel</t>
  </si>
  <si>
    <t>Romane</t>
  </si>
  <si>
    <t>Clémence</t>
  </si>
  <si>
    <t>Quentin</t>
  </si>
  <si>
    <t>Valentin</t>
  </si>
  <si>
    <t>BIGNOLAIS</t>
  </si>
  <si>
    <t>BERTHE</t>
  </si>
  <si>
    <t>Léa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</si>
  <si>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</si>
  <si>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</si>
  <si>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</si>
  <si>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</si>
  <si>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</si>
  <si>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</si>
  <si>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</si>
  <si>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</si>
  <si>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</si>
  <si>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</si>
  <si>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</si>
  <si>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</si>
  <si>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</si>
  <si>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</si>
  <si>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</si>
  <si>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</si>
  <si>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</si>
  <si>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</si>
  <si>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</si>
  <si>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KERMARREC</t>
  </si>
  <si>
    <t>Owen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</si>
  <si>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</si>
  <si>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</si>
  <si>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</si>
  <si>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</si>
  <si>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</si>
  <si>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</si>
  <si>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</si>
  <si>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</si>
  <si>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</si>
  <si>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</si>
  <si>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</si>
  <si>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</si>
  <si>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</si>
  <si>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</si>
  <si>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LE COUR GRANDMAISON</t>
  </si>
  <si>
    <t>AUFFRET</t>
  </si>
  <si>
    <t>FABRE</t>
  </si>
  <si>
    <t>Anatole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</si>
  <si>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</si>
  <si>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</si>
  <si>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</si>
  <si>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</si>
  <si>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</si>
  <si>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</si>
  <si>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</si>
  <si>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</si>
  <si>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DOUSSET</t>
  </si>
  <si>
    <t>Colombe</t>
  </si>
  <si>
    <t>HUMEAU</t>
  </si>
  <si>
    <t>VARELLA</t>
  </si>
  <si>
    <t>HERVE</t>
  </si>
  <si>
    <t>Calixte</t>
  </si>
  <si>
    <t>FOURAGE</t>
  </si>
  <si>
    <t>Mathieu</t>
  </si>
  <si>
    <t>RODIEN</t>
  </si>
  <si>
    <t>Oscar</t>
  </si>
  <si>
    <t>Domitille</t>
  </si>
  <si>
    <t>BEN HADJ</t>
  </si>
  <si>
    <t>DELALANDE</t>
  </si>
  <si>
    <t>Bastien</t>
  </si>
  <si>
    <t>Charly</t>
  </si>
  <si>
    <t>CREIGNOU TERRIER</t>
  </si>
  <si>
    <t>HURLUPE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</si>
  <si>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</si>
  <si>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</si>
  <si>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LUCAS</t>
  </si>
  <si>
    <t>MOURLON</t>
  </si>
  <si>
    <t>Elsy</t>
  </si>
  <si>
    <t>LEBOSSE</t>
  </si>
  <si>
    <t>TERRASSE</t>
  </si>
  <si>
    <t>Tristan</t>
  </si>
  <si>
    <t>Lévi</t>
  </si>
  <si>
    <t>non renouvelé en 2019</t>
  </si>
  <si>
    <t>LE SOLLIEC</t>
  </si>
  <si>
    <t>Anjou</t>
  </si>
  <si>
    <t>non renouvelé en 2020</t>
  </si>
  <si>
    <t>Potentiel 2020</t>
  </si>
  <si>
    <t>Non renouvelé</t>
  </si>
  <si>
    <t>Renouvelé</t>
  </si>
  <si>
    <t>Néo</t>
  </si>
  <si>
    <t>TRIBUT-GUEDE</t>
  </si>
  <si>
    <t>Jean</t>
  </si>
  <si>
    <t>DE GAULLE</t>
  </si>
  <si>
    <t>Aristide</t>
  </si>
  <si>
    <t>DEZE</t>
  </si>
  <si>
    <t>MARTIN</t>
  </si>
  <si>
    <t>Julia</t>
  </si>
  <si>
    <t>Lucie</t>
  </si>
  <si>
    <t>Edouard</t>
  </si>
  <si>
    <t>MORNET</t>
  </si>
  <si>
    <t>PECHABRIER</t>
  </si>
  <si>
    <t>Corentin</t>
  </si>
  <si>
    <t>- 13 filles</t>
  </si>
  <si>
    <t>- 43 garçons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</si>
  <si>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</si>
  <si>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</si>
  <si>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</si>
  <si>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</si>
  <si>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</si>
  <si>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</si>
  <si>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</si>
  <si>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</si>
  <si>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</si>
  <si>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</si>
  <si>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</si>
  <si>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</si>
  <si>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</si>
  <si>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</si>
  <si>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</si>
  <si>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</si>
  <si>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GARBARINI</t>
  </si>
  <si>
    <t>BALDUC</t>
  </si>
  <si>
    <t>(sous réserves…toute erreur avérée sera aussitôt corrigée..lol..)</t>
  </si>
  <si>
    <t>PQ - Qualifié MIR = 10pts</t>
  </si>
  <si>
    <t>Paul</t>
  </si>
  <si>
    <t>Gladys</t>
  </si>
  <si>
    <t xml:space="preserve">BRIERE </t>
  </si>
  <si>
    <t>BAUTRAIS</t>
  </si>
  <si>
    <t>Anaël</t>
  </si>
  <si>
    <t>AUBRY</t>
  </si>
  <si>
    <t>Joris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</si>
  <si>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</si>
  <si>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</si>
  <si>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</si>
  <si>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</si>
  <si>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</si>
  <si>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</si>
  <si>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</si>
  <si>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</si>
  <si>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</si>
  <si>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</si>
  <si>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</si>
  <si>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</si>
  <si>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</si>
  <si>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</si>
  <si>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</si>
  <si>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</si>
  <si>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</si>
  <si>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</si>
  <si>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</si>
  <si>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</si>
  <si>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</si>
  <si>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</si>
  <si>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</si>
  <si>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</si>
  <si>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</si>
  <si>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</si>
  <si>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</si>
  <si>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</si>
  <si>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</si>
  <si>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</si>
  <si>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</si>
  <si>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</si>
  <si>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</si>
  <si>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</si>
  <si>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</si>
  <si>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</si>
  <si>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</si>
  <si>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</si>
  <si>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</si>
  <si>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</si>
  <si>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</si>
  <si>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</si>
  <si>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</si>
  <si>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</si>
  <si>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</si>
  <si>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</si>
  <si>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</si>
  <si>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Paulin</t>
  </si>
  <si>
    <t>CAZALET</t>
  </si>
  <si>
    <t>SIRAUDIN</t>
  </si>
  <si>
    <t>Mélanie</t>
  </si>
  <si>
    <t>Dans les 10 premiers du Ranking Jeunes par catégories (avec au moins 1 GPJ dans la Ligue)</t>
  </si>
  <si>
    <t>Dans les 200 premiers du Ranking Messieurs, et des 100 premières du Ranking Dames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</si>
  <si>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</si>
  <si>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</si>
  <si>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</si>
  <si>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</si>
  <si>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</si>
  <si>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</si>
  <si>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</si>
  <si>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</si>
  <si>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</si>
  <si>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</si>
  <si>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</si>
  <si>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</si>
  <si>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HC</t>
  </si>
  <si>
    <t>Lana</t>
  </si>
  <si>
    <t>PELTIER</t>
  </si>
  <si>
    <t>LEON</t>
  </si>
  <si>
    <t>Ch FR</t>
  </si>
  <si>
    <t>RKG N</t>
  </si>
  <si>
    <t>RKG C</t>
  </si>
  <si>
    <t>0%</t>
  </si>
  <si>
    <t>Potentiel 2021</t>
  </si>
  <si>
    <t>U16 G - 2005-2006</t>
  </si>
  <si>
    <t>U14 G - 2007-2008</t>
  </si>
  <si>
    <t>U16 F  -  2005-2006</t>
  </si>
  <si>
    <t>U12 G - 2009-2010</t>
  </si>
  <si>
    <t>U14 F - 2007-2008</t>
  </si>
  <si>
    <t>U12 F - 2009-2010</t>
  </si>
  <si>
    <t>U10 G - 2011 et &gt;</t>
  </si>
  <si>
    <t>U10 F - 2011 et &gt;</t>
  </si>
  <si>
    <t>-18 filles</t>
  </si>
  <si>
    <t>-67 garçons</t>
  </si>
  <si>
    <t>159 jeunes                                                             36 filles et 123 garçons</t>
  </si>
  <si>
    <t xml:space="preserve">Classement Final au </t>
  </si>
  <si>
    <t>174 en 2020</t>
  </si>
  <si>
    <t>Daryl</t>
  </si>
  <si>
    <t>10,0</t>
  </si>
  <si>
    <t>LE CLECH</t>
  </si>
  <si>
    <t>Léan</t>
  </si>
  <si>
    <t>CHAZOTTES</t>
  </si>
  <si>
    <t>BLONDEAU</t>
  </si>
  <si>
    <t>Wilfried</t>
  </si>
  <si>
    <t>LACROIX</t>
  </si>
  <si>
    <t>Timé</t>
  </si>
  <si>
    <t>Roméo</t>
  </si>
  <si>
    <t>BAUDOUIN</t>
  </si>
  <si>
    <t>GPJ IO</t>
  </si>
  <si>
    <t>SINGH</t>
  </si>
  <si>
    <t>Lovedeep</t>
  </si>
  <si>
    <t>BERG</t>
  </si>
  <si>
    <t>DE GAALON</t>
  </si>
  <si>
    <t>Grands Prix Jeunes de la Ligue (+ critérium)</t>
  </si>
  <si>
    <t>GPJ OL</t>
  </si>
  <si>
    <t>GUITTET</t>
  </si>
  <si>
    <t>DELAVENNE</t>
  </si>
  <si>
    <t>IClubs</t>
  </si>
  <si>
    <t>BOUTRY</t>
  </si>
  <si>
    <t>ROUSSET</t>
  </si>
  <si>
    <t>Jacques</t>
  </si>
  <si>
    <t>MAGINOT</t>
  </si>
  <si>
    <t>GROUAS</t>
  </si>
  <si>
    <t>Noé</t>
  </si>
  <si>
    <t>CARRIER</t>
  </si>
  <si>
    <t>THERVILLE TONDREAU</t>
  </si>
  <si>
    <t>Armèle</t>
  </si>
  <si>
    <t>MENARD</t>
  </si>
  <si>
    <t>Clothilde</t>
  </si>
  <si>
    <t>ARDOUIN</t>
  </si>
  <si>
    <t>DIAS</t>
  </si>
  <si>
    <t>Rafaël</t>
  </si>
  <si>
    <t>ROZE NAYL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</si>
  <si>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</si>
  <si>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</si>
  <si>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</si>
  <si>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</si>
  <si>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</si>
  <si>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</si>
  <si>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</si>
  <si>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</si>
  <si>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</si>
  <si>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</si>
  <si>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</si>
  <si>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</si>
  <si>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</si>
  <si>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</si>
  <si>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BENARD</t>
  </si>
  <si>
    <t>ROUSSEAU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</si>
  <si>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</si>
  <si>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</si>
  <si>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</si>
  <si>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</si>
  <si>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</si>
  <si>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</si>
  <si>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</si>
  <si>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</si>
  <si>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</si>
  <si>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SOMBRET</t>
  </si>
  <si>
    <t>DION</t>
  </si>
  <si>
    <t>Augustin</t>
  </si>
  <si>
    <t>PARISOT</t>
  </si>
  <si>
    <t>Loïs</t>
  </si>
  <si>
    <t>CONDROYER</t>
  </si>
  <si>
    <t>ETIENNE</t>
  </si>
  <si>
    <t>Eliot</t>
  </si>
  <si>
    <t>GUILLEMOT BELLEC</t>
  </si>
  <si>
    <t>Adan</t>
  </si>
  <si>
    <t>BENICHOU</t>
  </si>
  <si>
    <t>Lancelot</t>
  </si>
  <si>
    <t>BONENFANT</t>
  </si>
  <si>
    <t>DUMONT</t>
  </si>
  <si>
    <t>Mauro</t>
  </si>
  <si>
    <t>FRANZOIA</t>
  </si>
  <si>
    <t>MOREAU</t>
  </si>
  <si>
    <t xml:space="preserve">ROBIN </t>
  </si>
  <si>
    <t>MARECHAL GABORIEAU</t>
  </si>
  <si>
    <t>Jonatan</t>
  </si>
  <si>
    <t>FONTAINE BEN HADJ</t>
  </si>
  <si>
    <t>PATOUREAUX</t>
  </si>
  <si>
    <t>Enola</t>
  </si>
  <si>
    <t>GRUEL</t>
  </si>
  <si>
    <t>MAHE</t>
  </si>
  <si>
    <t>Aidan</t>
  </si>
  <si>
    <t>FOURNIER CORNET</t>
  </si>
  <si>
    <t>Léonie</t>
  </si>
  <si>
    <t>BOULIER</t>
  </si>
  <si>
    <t>Chiara</t>
  </si>
  <si>
    <t>LIEGEOIS CASTAINGS</t>
  </si>
  <si>
    <t>points par joueurs =</t>
  </si>
  <si>
    <t>DEROCHE</t>
  </si>
  <si>
    <t>Honorine</t>
  </si>
  <si>
    <t>DELARUE</t>
  </si>
  <si>
    <t>Léna</t>
  </si>
  <si>
    <t>MICHARDIERE</t>
  </si>
  <si>
    <t>St Gilles Xvie</t>
  </si>
  <si>
    <t>CUVILIEZ</t>
  </si>
  <si>
    <t>213 en 2019</t>
  </si>
  <si>
    <t>209 en 2018</t>
  </si>
  <si>
    <t>176 en 2017</t>
  </si>
  <si>
    <t>FR U16</t>
  </si>
  <si>
    <t>FR</t>
  </si>
  <si>
    <t>BOURGENAY</t>
  </si>
  <si>
    <t>TJG</t>
  </si>
  <si>
    <t>MARCHAND</t>
  </si>
  <si>
    <t>Agathe</t>
  </si>
  <si>
    <t>RENAUDINEAU</t>
  </si>
  <si>
    <t>VILLAIN</t>
  </si>
  <si>
    <t>Charlize</t>
  </si>
  <si>
    <t>AGUESSE</t>
  </si>
  <si>
    <t>Isaure</t>
  </si>
  <si>
    <t>GIROUD</t>
  </si>
  <si>
    <t>Elynn</t>
  </si>
  <si>
    <t>Alice</t>
  </si>
  <si>
    <t>HUSSON</t>
  </si>
  <si>
    <t>ROBBE</t>
  </si>
  <si>
    <t>Constantin</t>
  </si>
  <si>
    <t>ROUVRAIS</t>
  </si>
  <si>
    <t>Robin</t>
  </si>
  <si>
    <t>LEGER</t>
  </si>
  <si>
    <t>TOSATTO</t>
  </si>
  <si>
    <t>VRIGNEAU</t>
  </si>
  <si>
    <t>OLLIVIER</t>
  </si>
  <si>
    <t>CHENU</t>
  </si>
  <si>
    <t>THIERRY</t>
  </si>
  <si>
    <t>Bubba</t>
  </si>
  <si>
    <t>La clause du "GPJ dans la Ligue" ne sera pas appliquée en 2021.</t>
  </si>
  <si>
    <r>
      <t>Trophée JG  U10 garçons et filles</t>
    </r>
    <r>
      <rPr>
        <sz val="10"/>
        <color indexed="10"/>
        <rFont val="Arial"/>
        <family val="2"/>
      </rPr>
      <t>*</t>
    </r>
  </si>
  <si>
    <t>Challenge National des Ecoles de Golf</t>
  </si>
  <si>
    <t>GOKT</t>
  </si>
  <si>
    <t>CHATELAIN</t>
  </si>
  <si>
    <t>MANCEAU</t>
  </si>
  <si>
    <t>BLANCHET</t>
  </si>
  <si>
    <t>MERMUYS</t>
  </si>
  <si>
    <t>Cyrus</t>
  </si>
  <si>
    <t>VLETTER</t>
  </si>
  <si>
    <t>Milan</t>
  </si>
  <si>
    <t>SALADIN</t>
  </si>
  <si>
    <t>Hina</t>
  </si>
  <si>
    <t>1er = 100pts - 2ème et 3ème = 80pts - 4 à 100 = 50pts - 101 à 200 = 30pts - 201 à 300 = 20pts - au-delà = 10pts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</si>
  <si>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Pas de subvention sans le résultat d'au moins un participant à une épreuve de ligue</t>
    </r>
  </si>
  <si>
    <t>Quadrangulaire U10</t>
  </si>
  <si>
    <t>111 en 2016</t>
  </si>
  <si>
    <t>P&amp;P</t>
  </si>
  <si>
    <t>ROBIN</t>
  </si>
  <si>
    <t>HUART</t>
  </si>
  <si>
    <t>G</t>
  </si>
  <si>
    <t>F</t>
  </si>
  <si>
    <r>
      <t>Régional Jeunes P&amp;P</t>
    </r>
    <r>
      <rPr>
        <sz val="10"/>
        <color indexed="10"/>
        <rFont val="Arial"/>
        <family val="2"/>
      </rPr>
      <t xml:space="preserve">* </t>
    </r>
    <r>
      <rPr>
        <sz val="8"/>
        <color indexed="10"/>
        <rFont val="Arial"/>
        <family val="2"/>
      </rPr>
      <t>(Trophée Mixte - pts F, pts G)</t>
    </r>
  </si>
  <si>
    <t>Rkg M/D</t>
  </si>
  <si>
    <t>Rkg Cat</t>
  </si>
  <si>
    <t>U10 F - 2012 et &gt;</t>
  </si>
  <si>
    <t>U16 G - 2006-2007</t>
  </si>
  <si>
    <t>U16 F  -  2006-2007</t>
  </si>
  <si>
    <t>U14 G - 2008-2009</t>
  </si>
  <si>
    <t>U12 G - 2010-2011</t>
  </si>
  <si>
    <t>U14 F - 2008-2009</t>
  </si>
  <si>
    <t>U12 F - 2010-2011</t>
  </si>
  <si>
    <t>U10 G - 2012 et &gt;</t>
  </si>
  <si>
    <t>non renouvelé en 2021</t>
  </si>
  <si>
    <t>Potentiel 2022</t>
  </si>
  <si>
    <t>214 jeunes                                                             54 filles et 160 garçons</t>
  </si>
  <si>
    <t>-6 filles</t>
  </si>
  <si>
    <t>-31 garçons</t>
  </si>
  <si>
    <t>56 filles</t>
  </si>
  <si>
    <t>196 garçons</t>
  </si>
  <si>
    <t>48 filles</t>
  </si>
  <si>
    <t>165 garçons</t>
  </si>
  <si>
    <t>44 filles</t>
  </si>
  <si>
    <t>42 filles</t>
  </si>
  <si>
    <t>132 garçons</t>
  </si>
  <si>
    <t>03/12/2021</t>
  </si>
  <si>
    <t>+32,5%</t>
  </si>
  <si>
    <t>+40%</t>
  </si>
  <si>
    <t>-22%</t>
  </si>
  <si>
    <t>+100%</t>
  </si>
  <si>
    <t>-100%</t>
  </si>
  <si>
    <t>+10,42%</t>
  </si>
  <si>
    <t>+34,04%</t>
  </si>
  <si>
    <t>+79,55%</t>
  </si>
  <si>
    <t>+5,56%</t>
  </si>
  <si>
    <t>+42,86%</t>
  </si>
  <si>
    <t>+6,06%</t>
  </si>
  <si>
    <t>+30,17%</t>
  </si>
  <si>
    <t>+17,14%</t>
  </si>
  <si>
    <t>+14,29%</t>
  </si>
  <si>
    <t>+40,74%</t>
  </si>
  <si>
    <t>+6,38%</t>
  </si>
  <si>
    <t>+18,97%</t>
  </si>
  <si>
    <t>+33,33%</t>
  </si>
  <si>
    <t>+34,29%</t>
  </si>
  <si>
    <t>-23,86%</t>
  </si>
  <si>
    <t>+20,51%</t>
  </si>
  <si>
    <t>+15,56%</t>
  </si>
  <si>
    <t>+13,16%</t>
  </si>
  <si>
    <t>+7,14%</t>
  </si>
  <si>
    <t>+29,17%</t>
  </si>
  <si>
    <t>+211,11%</t>
  </si>
  <si>
    <t>-4,17%</t>
  </si>
  <si>
    <t>au 03 décembre</t>
  </si>
  <si>
    <t>Totaux</t>
  </si>
  <si>
    <t>Réalisé 2021</t>
  </si>
  <si>
    <t>232 jeunes                                                             56 filles et 196 garçons</t>
  </si>
  <si>
    <t>-28,57%</t>
  </si>
  <si>
    <t>22 CLUBS</t>
  </si>
  <si>
    <t>25 CLUBS</t>
  </si>
  <si>
    <t>24 CLUBS</t>
  </si>
  <si>
    <t>28 CLUBS</t>
  </si>
  <si>
    <t>Pts</t>
  </si>
  <si>
    <t>Progression du nombre de licences U12 au 03/12 :</t>
  </si>
  <si>
    <t>2022 pas de point de participation au 5 premiers</t>
  </si>
  <si>
    <t>Aides de la Ligue aux Ecoles de Golf 2022</t>
  </si>
  <si>
    <t>232 en 2021</t>
  </si>
  <si>
    <t>4228 en 2021</t>
  </si>
  <si>
    <t>G1</t>
  </si>
  <si>
    <t>X</t>
  </si>
  <si>
    <t>BERNARD</t>
  </si>
  <si>
    <t>BLANC</t>
  </si>
  <si>
    <t>Auguste</t>
  </si>
  <si>
    <t>SIRACUSE</t>
  </si>
  <si>
    <t>Jadden</t>
  </si>
  <si>
    <t>BOUTOILLE</t>
  </si>
  <si>
    <t>Octave</t>
  </si>
  <si>
    <t>POTIRON</t>
  </si>
  <si>
    <t>Malo</t>
  </si>
  <si>
    <t>CHEVALIER</t>
  </si>
  <si>
    <t>RAMAGE</t>
  </si>
  <si>
    <t>Emile</t>
  </si>
  <si>
    <t>Léandre</t>
  </si>
  <si>
    <t>DELMOTTE</t>
  </si>
  <si>
    <t>Rayan</t>
  </si>
  <si>
    <r>
      <t xml:space="preserve">MIR - Qualifié France = 20pts  - </t>
    </r>
    <r>
      <rPr>
        <b/>
        <sz val="10"/>
        <color indexed="10"/>
        <rFont val="Arial"/>
        <family val="2"/>
      </rPr>
      <t>GOKT</t>
    </r>
    <r>
      <rPr>
        <sz val="10"/>
        <color indexed="10"/>
        <rFont val="Arial"/>
        <family val="2"/>
      </rPr>
      <t xml:space="preserve"> (Final)</t>
    </r>
  </si>
  <si>
    <t>07/03/2022</t>
  </si>
  <si>
    <t>G2</t>
  </si>
  <si>
    <t>GAUDIN</t>
  </si>
  <si>
    <t>Léo</t>
  </si>
  <si>
    <t>x</t>
  </si>
  <si>
    <t>QUERE-DINEL</t>
  </si>
  <si>
    <t>Jade</t>
  </si>
  <si>
    <t>Valentine</t>
  </si>
  <si>
    <t>THIERRY-TERLAIN</t>
  </si>
  <si>
    <t>DELAGE</t>
  </si>
  <si>
    <t>Alouettes</t>
  </si>
  <si>
    <t>G3</t>
  </si>
  <si>
    <t>G4</t>
  </si>
  <si>
    <t>G5</t>
  </si>
  <si>
    <t>GP Jeunes Ile d'Or</t>
  </si>
  <si>
    <t>SABLE SOLESMES</t>
  </si>
  <si>
    <t>COSNEFROY</t>
  </si>
  <si>
    <t>ROUILLE</t>
  </si>
  <si>
    <t>Louane</t>
  </si>
  <si>
    <t>TIRIAU</t>
  </si>
  <si>
    <t>BONNIN</t>
  </si>
  <si>
    <t>Ruben</t>
  </si>
  <si>
    <t>BUTRULLE</t>
  </si>
  <si>
    <t>Sablé</t>
  </si>
  <si>
    <t>04/06/2022</t>
  </si>
  <si>
    <t>Cadet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</si>
</sst>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4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B0F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FF0000"/>
      </top>
      <bottom style="thin"/>
    </border>
    <border>
      <left style="dashed"/>
      <right style="medium"/>
      <top style="medium">
        <color rgb="FFFF0000"/>
      </top>
      <bottom style="thin"/>
    </border>
    <border>
      <left style="dashed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medium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dashed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5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7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7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6" borderId="0" xfId="0" applyFont="1" applyFill="1" applyAlignment="1">
      <alignment/>
    </xf>
    <xf numFmtId="0" fontId="0" fillId="26" borderId="0" xfId="0" applyFill="1" applyAlignment="1">
      <alignment/>
    </xf>
    <xf numFmtId="16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ont="1" applyFill="1" applyAlignment="1">
      <alignment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9" borderId="23" xfId="79" applyFont="1" applyFill="1" applyBorder="1" applyAlignment="1">
      <alignment vertical="center"/>
      <protection/>
    </xf>
    <xf numFmtId="0" fontId="0" fillId="29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0" fontId="0" fillId="0" borderId="24" xfId="79" applyFill="1" applyBorder="1" applyAlignment="1">
      <alignment vertical="center"/>
      <protection/>
    </xf>
    <xf numFmtId="165" fontId="62" fillId="0" borderId="0" xfId="0" applyNumberFormat="1" applyFont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29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4" fillId="0" borderId="31" xfId="78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65" fontId="63" fillId="0" borderId="33" xfId="0" applyNumberFormat="1" applyFont="1" applyBorder="1" applyAlignment="1">
      <alignment horizontal="center" vertical="center"/>
    </xf>
    <xf numFmtId="171" fontId="29" fillId="0" borderId="34" xfId="79" applyNumberFormat="1" applyFont="1" applyFill="1" applyBorder="1" applyAlignment="1">
      <alignment vertical="center"/>
      <protection/>
    </xf>
    <xf numFmtId="165" fontId="4" fillId="28" borderId="23" xfId="44" applyNumberFormat="1" applyFont="1" applyFill="1" applyBorder="1" applyAlignment="1">
      <alignment horizontal="center" vertical="center"/>
    </xf>
    <xf numFmtId="171" fontId="64" fillId="30" borderId="23" xfId="0" applyNumberFormat="1" applyFont="1" applyFill="1" applyBorder="1" applyAlignment="1">
      <alignment horizontal="center" vertical="center"/>
    </xf>
    <xf numFmtId="171" fontId="4" fillId="0" borderId="23" xfId="78" applyNumberFormat="1" applyFont="1" applyFill="1" applyBorder="1" applyAlignment="1">
      <alignment horizontal="center" vertical="center"/>
      <protection/>
    </xf>
    <xf numFmtId="171" fontId="5" fillId="0" borderId="23" xfId="78" applyNumberFormat="1" applyFont="1" applyFill="1" applyBorder="1" applyAlignment="1">
      <alignment horizontal="center" vertical="center"/>
      <protection/>
    </xf>
    <xf numFmtId="165" fontId="4" fillId="28" borderId="24" xfId="44" applyNumberFormat="1" applyFont="1" applyFill="1" applyBorder="1" applyAlignment="1">
      <alignment horizontal="center" vertical="center"/>
    </xf>
    <xf numFmtId="1" fontId="2" fillId="0" borderId="24" xfId="79" applyNumberFormat="1" applyFont="1" applyFill="1" applyBorder="1" applyAlignment="1">
      <alignment horizontal="center" vertical="center"/>
      <protection/>
    </xf>
    <xf numFmtId="0" fontId="0" fillId="0" borderId="24" xfId="78" applyFill="1" applyBorder="1" applyAlignment="1">
      <alignment horizontal="center" vertical="center"/>
      <protection/>
    </xf>
    <xf numFmtId="171" fontId="5" fillId="0" borderId="24" xfId="78" applyNumberFormat="1" applyFont="1" applyFill="1" applyBorder="1" applyAlignment="1">
      <alignment horizontal="center" vertical="center"/>
      <protection/>
    </xf>
    <xf numFmtId="171" fontId="4" fillId="0" borderId="24" xfId="76" applyNumberFormat="1" applyFont="1" applyFill="1" applyBorder="1" applyAlignment="1">
      <alignment horizontal="center" vertical="center"/>
      <protection/>
    </xf>
    <xf numFmtId="0" fontId="0" fillId="0" borderId="24" xfId="76" applyFill="1" applyBorder="1" applyAlignment="1">
      <alignment horizontal="center" vertical="center"/>
      <protection/>
    </xf>
    <xf numFmtId="171" fontId="4" fillId="0" borderId="24" xfId="70" applyNumberFormat="1" applyFont="1" applyFill="1" applyBorder="1" applyAlignment="1">
      <alignment horizontal="center" vertical="center"/>
      <protection/>
    </xf>
    <xf numFmtId="173" fontId="0" fillId="0" borderId="24" xfId="79" applyNumberFormat="1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70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1" fontId="5" fillId="0" borderId="31" xfId="78" applyNumberFormat="1" applyFont="1" applyFill="1" applyBorder="1" applyAlignment="1">
      <alignment horizontal="center" vertical="center"/>
      <protection/>
    </xf>
    <xf numFmtId="0" fontId="2" fillId="0" borderId="23" xfId="77" applyFont="1" applyBorder="1" applyAlignment="1">
      <alignment horizontal="center"/>
      <protection/>
    </xf>
    <xf numFmtId="0" fontId="2" fillId="0" borderId="24" xfId="77" applyFont="1" applyBorder="1" applyAlignment="1">
      <alignment horizontal="center"/>
      <protection/>
    </xf>
    <xf numFmtId="0" fontId="2" fillId="28" borderId="24" xfId="77" applyFont="1" applyFill="1" applyBorder="1" applyAlignment="1">
      <alignment horizontal="center"/>
      <protection/>
    </xf>
    <xf numFmtId="0" fontId="2" fillId="28" borderId="31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0" fontId="2" fillId="0" borderId="24" xfId="77" applyFont="1" applyFill="1" applyBorder="1" applyAlignment="1">
      <alignment horizontal="center"/>
      <protection/>
    </xf>
    <xf numFmtId="171" fontId="4" fillId="31" borderId="24" xfId="76" applyNumberFormat="1" applyFont="1" applyFill="1" applyBorder="1" applyAlignment="1">
      <alignment horizontal="center" vertical="center"/>
      <protection/>
    </xf>
    <xf numFmtId="171" fontId="4" fillId="31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3" xfId="77" applyFont="1" applyBorder="1" applyAlignment="1">
      <alignment horizontal="center"/>
      <protection/>
    </xf>
    <xf numFmtId="0" fontId="0" fillId="0" borderId="24" xfId="77" applyFont="1" applyBorder="1" applyAlignment="1">
      <alignment horizontal="center"/>
      <protection/>
    </xf>
    <xf numFmtId="0" fontId="0" fillId="0" borderId="24" xfId="77" applyFont="1" applyFill="1" applyBorder="1" applyAlignment="1">
      <alignment horizontal="center"/>
      <protection/>
    </xf>
    <xf numFmtId="0" fontId="0" fillId="28" borderId="24" xfId="77" applyFont="1" applyFill="1" applyBorder="1" applyAlignment="1">
      <alignment horizontal="center"/>
      <protection/>
    </xf>
    <xf numFmtId="0" fontId="0" fillId="28" borderId="31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5" fillId="0" borderId="0" xfId="79" applyFont="1" applyAlignment="1">
      <alignment horizontal="right"/>
      <protection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4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40" borderId="0" xfId="0" applyNumberFormat="1" applyFont="1" applyFill="1" applyAlignment="1">
      <alignment horizontal="center" vertical="center"/>
    </xf>
    <xf numFmtId="171" fontId="4" fillId="0" borderId="24" xfId="79" applyNumberFormat="1" applyFont="1" applyFill="1" applyBorder="1" applyAlignment="1">
      <alignment horizontal="center" vertical="center"/>
      <protection/>
    </xf>
    <xf numFmtId="0" fontId="32" fillId="29" borderId="37" xfId="78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41" borderId="0" xfId="0" applyFill="1" applyAlignment="1">
      <alignment/>
    </xf>
    <xf numFmtId="166" fontId="38" fillId="0" borderId="23" xfId="79" applyNumberFormat="1" applyFont="1" applyFill="1" applyBorder="1" applyAlignment="1">
      <alignment horizontal="center" vertical="center"/>
      <protection/>
    </xf>
    <xf numFmtId="166" fontId="38" fillId="0" borderId="31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0" fillId="43" borderId="0" xfId="0" applyFill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49" fontId="4" fillId="44" borderId="43" xfId="0" applyNumberFormat="1" applyFont="1" applyFill="1" applyBorder="1" applyAlignment="1">
      <alignment horizontal="center"/>
    </xf>
    <xf numFmtId="49" fontId="4" fillId="44" borderId="44" xfId="0" applyNumberFormat="1" applyFont="1" applyFill="1" applyBorder="1" applyAlignment="1">
      <alignment horizontal="center"/>
    </xf>
    <xf numFmtId="0" fontId="4" fillId="44" borderId="45" xfId="0" applyFont="1" applyFill="1" applyBorder="1" applyAlignment="1">
      <alignment horizontal="center"/>
    </xf>
    <xf numFmtId="0" fontId="0" fillId="30" borderId="22" xfId="0" applyFill="1" applyBorder="1" applyAlignment="1">
      <alignment horizontal="center"/>
    </xf>
    <xf numFmtId="165" fontId="4" fillId="30" borderId="43" xfId="44" applyNumberFormat="1" applyFont="1" applyFill="1" applyBorder="1" applyAlignment="1">
      <alignment horizontal="center"/>
    </xf>
    <xf numFmtId="49" fontId="3" fillId="30" borderId="22" xfId="0" applyNumberFormat="1" applyFont="1" applyFill="1" applyBorder="1" applyAlignment="1">
      <alignment/>
    </xf>
    <xf numFmtId="0" fontId="3" fillId="30" borderId="43" xfId="0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43" xfId="0" applyFill="1" applyBorder="1" applyAlignment="1">
      <alignment/>
    </xf>
    <xf numFmtId="0" fontId="2" fillId="30" borderId="22" xfId="0" applyFont="1" applyFill="1" applyBorder="1" applyAlignment="1">
      <alignment/>
    </xf>
    <xf numFmtId="0" fontId="0" fillId="30" borderId="46" xfId="0" applyFill="1" applyBorder="1" applyAlignment="1">
      <alignment/>
    </xf>
    <xf numFmtId="0" fontId="0" fillId="30" borderId="45" xfId="0" applyFill="1" applyBorder="1" applyAlignment="1">
      <alignment/>
    </xf>
    <xf numFmtId="49" fontId="9" fillId="28" borderId="3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8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9" xfId="0" applyFont="1" applyFill="1" applyBorder="1" applyAlignment="1">
      <alignment vertical="center"/>
    </xf>
    <xf numFmtId="0" fontId="0" fillId="30" borderId="22" xfId="0" applyFont="1" applyFill="1" applyBorder="1" applyAlignment="1">
      <alignment horizontal="center" vertical="center"/>
    </xf>
    <xf numFmtId="6" fontId="4" fillId="30" borderId="43" xfId="0" applyNumberFormat="1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/>
    </xf>
    <xf numFmtId="0" fontId="67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4" fillId="30" borderId="24" xfId="0" applyNumberFormat="1" applyFont="1" applyFill="1" applyBorder="1" applyAlignment="1">
      <alignment horizontal="center" vertical="center"/>
    </xf>
    <xf numFmtId="171" fontId="4" fillId="25" borderId="24" xfId="78" applyNumberFormat="1" applyFont="1" applyFill="1" applyBorder="1" applyAlignment="1">
      <alignment horizontal="center" vertical="center"/>
      <protection/>
    </xf>
    <xf numFmtId="171" fontId="4" fillId="45" borderId="23" xfId="78" applyNumberFormat="1" applyFont="1" applyFill="1" applyBorder="1" applyAlignment="1">
      <alignment horizontal="center" vertical="center"/>
      <protection/>
    </xf>
    <xf numFmtId="171" fontId="4" fillId="45" borderId="24" xfId="78" applyNumberFormat="1" applyFont="1" applyFill="1" applyBorder="1" applyAlignment="1">
      <alignment horizontal="center" vertical="center"/>
      <protection/>
    </xf>
    <xf numFmtId="171" fontId="4" fillId="29" borderId="23" xfId="70" applyNumberFormat="1" applyFont="1" applyFill="1" applyBorder="1" applyAlignment="1">
      <alignment horizontal="center" vertical="center"/>
      <protection/>
    </xf>
    <xf numFmtId="171" fontId="4" fillId="29" borderId="24" xfId="70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6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171" fontId="67" fillId="46" borderId="50" xfId="70" applyNumberFormat="1" applyFont="1" applyFill="1" applyBorder="1" applyAlignment="1">
      <alignment horizontal="center" vertical="center"/>
      <protection/>
    </xf>
    <xf numFmtId="171" fontId="0" fillId="45" borderId="51" xfId="0" applyNumberFormat="1" applyFont="1" applyFill="1" applyBorder="1" applyAlignment="1">
      <alignment horizontal="center" vertical="center"/>
    </xf>
    <xf numFmtId="171" fontId="0" fillId="45" borderId="50" xfId="70" applyNumberFormat="1" applyFont="1" applyFill="1" applyBorder="1" applyAlignment="1">
      <alignment horizontal="center" vertical="center"/>
      <protection/>
    </xf>
    <xf numFmtId="171" fontId="0" fillId="45" borderId="50" xfId="78" applyNumberFormat="1" applyFont="1" applyFill="1" applyBorder="1" applyAlignment="1">
      <alignment horizontal="center" vertical="center"/>
      <protection/>
    </xf>
    <xf numFmtId="171" fontId="67" fillId="46" borderId="50" xfId="78" applyNumberFormat="1" applyFont="1" applyFill="1" applyBorder="1" applyAlignment="1">
      <alignment horizontal="center" vertical="center"/>
      <protection/>
    </xf>
    <xf numFmtId="171" fontId="0" fillId="46" borderId="50" xfId="78" applyNumberFormat="1" applyFont="1" applyFill="1" applyBorder="1" applyAlignment="1">
      <alignment horizontal="center" vertical="center"/>
      <protection/>
    </xf>
    <xf numFmtId="171" fontId="70" fillId="46" borderId="50" xfId="78" applyNumberFormat="1" applyFont="1" applyFill="1" applyBorder="1" applyAlignment="1">
      <alignment horizontal="center" vertical="center"/>
      <protection/>
    </xf>
    <xf numFmtId="0" fontId="0" fillId="46" borderId="50" xfId="76" applyFont="1" applyFill="1" applyBorder="1" applyAlignment="1">
      <alignment horizontal="center" vertical="center"/>
      <protection/>
    </xf>
    <xf numFmtId="0" fontId="0" fillId="46" borderId="50" xfId="0" applyFont="1" applyFill="1" applyBorder="1" applyAlignment="1">
      <alignment horizontal="center" vertical="center"/>
    </xf>
    <xf numFmtId="0" fontId="0" fillId="46" borderId="52" xfId="0" applyFont="1" applyFill="1" applyBorder="1" applyAlignment="1">
      <alignment horizontal="center" vertical="center"/>
    </xf>
    <xf numFmtId="172" fontId="0" fillId="0" borderId="23" xfId="78" applyNumberFormat="1" applyFont="1" applyFill="1" applyBorder="1" applyAlignment="1">
      <alignment horizontal="center" vertical="center"/>
      <protection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0" fillId="47" borderId="24" xfId="78" applyNumberFormat="1" applyFont="1" applyFill="1" applyBorder="1" applyAlignment="1">
      <alignment horizontal="center" vertical="center"/>
      <protection/>
    </xf>
    <xf numFmtId="172" fontId="67" fillId="0" borderId="24" xfId="7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53" xfId="0" applyFont="1" applyFill="1" applyBorder="1" applyAlignment="1">
      <alignment/>
    </xf>
    <xf numFmtId="0" fontId="65" fillId="0" borderId="0" xfId="79" applyFont="1" applyAlignment="1">
      <alignment horizontal="center"/>
      <protection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43" borderId="0" xfId="0" applyFill="1" applyAlignment="1">
      <alignment/>
    </xf>
    <xf numFmtId="0" fontId="0" fillId="33" borderId="0" xfId="79" applyFill="1" applyAlignment="1">
      <alignment horizontal="center" vertical="center"/>
      <protection/>
    </xf>
    <xf numFmtId="0" fontId="0" fillId="30" borderId="46" xfId="0" applyFill="1" applyBorder="1" applyAlignment="1">
      <alignment horizontal="center"/>
    </xf>
    <xf numFmtId="165" fontId="4" fillId="30" borderId="45" xfId="44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/>
    </xf>
    <xf numFmtId="0" fontId="67" fillId="0" borderId="31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" fillId="25" borderId="22" xfId="78" applyFont="1" applyFill="1" applyBorder="1" applyAlignment="1">
      <alignment horizontal="center"/>
      <protection/>
    </xf>
    <xf numFmtId="0" fontId="0" fillId="0" borderId="0" xfId="79" applyBorder="1" applyAlignment="1">
      <alignment/>
      <protection/>
    </xf>
    <xf numFmtId="0" fontId="0" fillId="0" borderId="0" xfId="79" applyBorder="1" applyAlignment="1">
      <alignment horizontal="center"/>
      <protection/>
    </xf>
    <xf numFmtId="0" fontId="0" fillId="0" borderId="0" xfId="79" applyBorder="1" applyAlignment="1">
      <alignment vertical="center"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28" borderId="24" xfId="79" applyFont="1" applyFill="1" applyBorder="1" applyAlignment="1">
      <alignment vertical="center"/>
      <protection/>
    </xf>
    <xf numFmtId="0" fontId="0" fillId="28" borderId="31" xfId="79" applyFont="1" applyFill="1" applyBorder="1" applyAlignment="1">
      <alignment vertical="center"/>
      <protection/>
    </xf>
    <xf numFmtId="0" fontId="5" fillId="29" borderId="54" xfId="78" applyFont="1" applyFill="1" applyBorder="1" applyAlignment="1">
      <alignment horizontal="center" vertical="center"/>
      <protection/>
    </xf>
    <xf numFmtId="0" fontId="5" fillId="29" borderId="0" xfId="78" applyFont="1" applyFill="1" applyBorder="1" applyAlignment="1">
      <alignment horizontal="center"/>
      <protection/>
    </xf>
    <xf numFmtId="0" fontId="0" fillId="0" borderId="55" xfId="79" applyBorder="1" applyAlignment="1">
      <alignment horizontal="center"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79" applyFont="1" applyFill="1" applyBorder="1" applyAlignment="1">
      <alignment horizontal="center"/>
      <protection/>
    </xf>
    <xf numFmtId="0" fontId="0" fillId="24" borderId="0" xfId="79" applyFill="1" applyBorder="1" applyAlignment="1">
      <alignment horizontal="center"/>
      <protection/>
    </xf>
    <xf numFmtId="0" fontId="65" fillId="0" borderId="0" xfId="79" applyFont="1" applyAlignment="1">
      <alignment horizontal="left" vertical="center"/>
      <protection/>
    </xf>
    <xf numFmtId="0" fontId="33" fillId="0" borderId="38" xfId="0" applyFont="1" applyFill="1" applyBorder="1" applyAlignment="1">
      <alignment horizontal="center" vertical="center"/>
    </xf>
    <xf numFmtId="166" fontId="67" fillId="0" borderId="0" xfId="0" applyNumberFormat="1" applyFont="1" applyFill="1" applyAlignment="1">
      <alignment horizontal="center" vertical="center"/>
    </xf>
    <xf numFmtId="0" fontId="67" fillId="0" borderId="54" xfId="77" applyFont="1" applyBorder="1" applyAlignment="1">
      <alignment/>
      <protection/>
    </xf>
    <xf numFmtId="0" fontId="2" fillId="0" borderId="48" xfId="77" applyFont="1" applyFill="1" applyBorder="1" applyAlignment="1">
      <alignment horizontal="center"/>
      <protection/>
    </xf>
    <xf numFmtId="0" fontId="0" fillId="28" borderId="48" xfId="77" applyFont="1" applyFill="1" applyBorder="1" applyAlignment="1">
      <alignment horizontal="center"/>
      <protection/>
    </xf>
    <xf numFmtId="0" fontId="0" fillId="0" borderId="48" xfId="79" applyFont="1" applyFill="1" applyBorder="1" applyAlignment="1">
      <alignment vertical="center"/>
      <protection/>
    </xf>
    <xf numFmtId="1" fontId="2" fillId="0" borderId="48" xfId="79" applyNumberFormat="1" applyFont="1" applyFill="1" applyBorder="1" applyAlignment="1">
      <alignment horizontal="center" vertical="center"/>
      <protection/>
    </xf>
    <xf numFmtId="171" fontId="4" fillId="0" borderId="48" xfId="76" applyNumberFormat="1" applyFont="1" applyFill="1" applyBorder="1" applyAlignment="1">
      <alignment horizontal="center" vertical="center"/>
      <protection/>
    </xf>
    <xf numFmtId="171" fontId="4" fillId="0" borderId="48" xfId="78" applyNumberFormat="1" applyFont="1" applyFill="1" applyBorder="1" applyAlignment="1">
      <alignment horizontal="center" vertical="center"/>
      <protection/>
    </xf>
    <xf numFmtId="0" fontId="0" fillId="0" borderId="48" xfId="70" applyFill="1" applyBorder="1" applyAlignment="1">
      <alignment horizontal="center" vertical="center"/>
      <protection/>
    </xf>
    <xf numFmtId="172" fontId="0" fillId="0" borderId="48" xfId="78" applyNumberFormat="1" applyFont="1" applyFill="1" applyBorder="1" applyAlignment="1">
      <alignment horizontal="center" vertical="center"/>
      <protection/>
    </xf>
    <xf numFmtId="0" fontId="2" fillId="0" borderId="56" xfId="77" applyFont="1" applyFill="1" applyBorder="1" applyAlignment="1">
      <alignment horizontal="center"/>
      <protection/>
    </xf>
    <xf numFmtId="0" fontId="0" fillId="28" borderId="56" xfId="77" applyFont="1" applyFill="1" applyBorder="1" applyAlignment="1">
      <alignment horizontal="center"/>
      <protection/>
    </xf>
    <xf numFmtId="0" fontId="0" fillId="0" borderId="56" xfId="79" applyFill="1" applyBorder="1" applyAlignment="1">
      <alignment vertical="center"/>
      <protection/>
    </xf>
    <xf numFmtId="1" fontId="2" fillId="0" borderId="56" xfId="79" applyNumberFormat="1" applyFont="1" applyFill="1" applyBorder="1" applyAlignment="1">
      <alignment horizontal="center" vertical="center"/>
      <protection/>
    </xf>
    <xf numFmtId="171" fontId="4" fillId="0" borderId="56" xfId="78" applyNumberFormat="1" applyFont="1" applyFill="1" applyBorder="1" applyAlignment="1">
      <alignment horizontal="center" vertical="center"/>
      <protection/>
    </xf>
    <xf numFmtId="0" fontId="0" fillId="0" borderId="56" xfId="70" applyFill="1" applyBorder="1" applyAlignment="1">
      <alignment horizontal="center" vertical="center"/>
      <protection/>
    </xf>
    <xf numFmtId="172" fontId="0" fillId="0" borderId="56" xfId="78" applyNumberFormat="1" applyFont="1" applyFill="1" applyBorder="1" applyAlignment="1">
      <alignment horizontal="center" vertical="center"/>
      <protection/>
    </xf>
    <xf numFmtId="0" fontId="0" fillId="46" borderId="57" xfId="70" applyFont="1" applyFill="1" applyBorder="1" applyAlignment="1">
      <alignment horizontal="center" vertical="center"/>
      <protection/>
    </xf>
    <xf numFmtId="171" fontId="64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25" borderId="39" xfId="0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ont="1" applyFill="1" applyAlignment="1">
      <alignment/>
    </xf>
    <xf numFmtId="0" fontId="0" fillId="48" borderId="0" xfId="0" applyFill="1" applyAlignment="1">
      <alignment horizontal="center" vertical="center"/>
    </xf>
    <xf numFmtId="0" fontId="2" fillId="48" borderId="0" xfId="0" applyFont="1" applyFill="1" applyAlignment="1">
      <alignment horizontal="center" vertical="center"/>
    </xf>
    <xf numFmtId="0" fontId="0" fillId="48" borderId="0" xfId="0" applyFill="1" applyBorder="1" applyAlignment="1">
      <alignment horizontal="center" vertical="center"/>
    </xf>
    <xf numFmtId="171" fontId="0" fillId="45" borderId="58" xfId="70" applyNumberFormat="1" applyFont="1" applyFill="1" applyBorder="1" applyAlignment="1">
      <alignment horizontal="center" vertical="center"/>
      <protection/>
    </xf>
    <xf numFmtId="0" fontId="0" fillId="49" borderId="50" xfId="70" applyFont="1" applyFill="1" applyBorder="1" applyAlignment="1">
      <alignment horizontal="center" vertical="center"/>
      <protection/>
    </xf>
    <xf numFmtId="0" fontId="0" fillId="46" borderId="59" xfId="70" applyFont="1" applyFill="1" applyBorder="1" applyAlignment="1">
      <alignment horizontal="center" vertical="center"/>
      <protection/>
    </xf>
    <xf numFmtId="172" fontId="0" fillId="0" borderId="60" xfId="78" applyNumberFormat="1" applyFont="1" applyFill="1" applyBorder="1" applyAlignment="1">
      <alignment horizontal="center" vertical="center"/>
      <protection/>
    </xf>
    <xf numFmtId="165" fontId="71" fillId="0" borderId="23" xfId="0" applyNumberFormat="1" applyFont="1" applyFill="1" applyBorder="1" applyAlignment="1">
      <alignment horizontal="center" vertical="center"/>
    </xf>
    <xf numFmtId="165" fontId="71" fillId="0" borderId="24" xfId="0" applyNumberFormat="1" applyFont="1" applyFill="1" applyBorder="1" applyAlignment="1">
      <alignment horizontal="center" vertical="center"/>
    </xf>
    <xf numFmtId="165" fontId="71" fillId="0" borderId="48" xfId="0" applyNumberFormat="1" applyFont="1" applyFill="1" applyBorder="1" applyAlignment="1">
      <alignment horizontal="center" vertical="center"/>
    </xf>
    <xf numFmtId="165" fontId="71" fillId="0" borderId="56" xfId="0" applyNumberFormat="1" applyFont="1" applyFill="1" applyBorder="1" applyAlignment="1">
      <alignment horizontal="center" vertical="center"/>
    </xf>
    <xf numFmtId="165" fontId="71" fillId="0" borderId="31" xfId="0" applyNumberFormat="1" applyFont="1" applyFill="1" applyBorder="1" applyAlignment="1">
      <alignment horizontal="center" vertical="center"/>
    </xf>
    <xf numFmtId="49" fontId="3" fillId="45" borderId="61" xfId="70" applyNumberFormat="1" applyFont="1" applyFill="1" applyBorder="1" applyAlignment="1">
      <alignment horizontal="center" vertical="center"/>
      <protection/>
    </xf>
    <xf numFmtId="49" fontId="3" fillId="45" borderId="62" xfId="70" applyNumberFormat="1" applyFont="1" applyFill="1" applyBorder="1" applyAlignment="1">
      <alignment horizontal="center" vertical="center"/>
      <protection/>
    </xf>
    <xf numFmtId="49" fontId="3" fillId="45" borderId="63" xfId="0" applyNumberFormat="1" applyFont="1" applyFill="1" applyBorder="1" applyAlignment="1">
      <alignment horizontal="center" vertical="center"/>
    </xf>
    <xf numFmtId="49" fontId="3" fillId="45" borderId="62" xfId="78" applyNumberFormat="1" applyFont="1" applyFill="1" applyBorder="1" applyAlignment="1">
      <alignment horizontal="center" vertical="center"/>
      <protection/>
    </xf>
    <xf numFmtId="49" fontId="72" fillId="46" borderId="62" xfId="70" applyNumberFormat="1" applyFont="1" applyFill="1" applyBorder="1" applyAlignment="1">
      <alignment horizontal="center" vertical="center"/>
      <protection/>
    </xf>
    <xf numFmtId="49" fontId="3" fillId="46" borderId="62" xfId="70" applyNumberFormat="1" applyFont="1" applyFill="1" applyBorder="1" applyAlignment="1">
      <alignment horizontal="center" vertical="center"/>
      <protection/>
    </xf>
    <xf numFmtId="49" fontId="3" fillId="45" borderId="64" xfId="70" applyNumberFormat="1" applyFont="1" applyFill="1" applyBorder="1" applyAlignment="1">
      <alignment horizontal="center" vertical="center"/>
      <protection/>
    </xf>
    <xf numFmtId="49" fontId="3" fillId="45" borderId="65" xfId="70" applyNumberFormat="1" applyFont="1" applyFill="1" applyBorder="1" applyAlignment="1">
      <alignment horizontal="center" vertical="center"/>
      <protection/>
    </xf>
    <xf numFmtId="49" fontId="3" fillId="45" borderId="66" xfId="70" applyNumberFormat="1" applyFont="1" applyFill="1" applyBorder="1" applyAlignment="1">
      <alignment horizontal="center" vertical="center"/>
      <protection/>
    </xf>
    <xf numFmtId="49" fontId="72" fillId="49" borderId="63" xfId="70" applyNumberFormat="1" applyFont="1" applyFill="1" applyBorder="1" applyAlignment="1">
      <alignment horizontal="center" vertical="center"/>
      <protection/>
    </xf>
    <xf numFmtId="49" fontId="3" fillId="46" borderId="62" xfId="76" applyNumberFormat="1" applyFont="1" applyFill="1" applyBorder="1" applyAlignment="1">
      <alignment horizontal="center" vertical="center"/>
      <protection/>
    </xf>
    <xf numFmtId="49" fontId="72" fillId="46" borderId="62" xfId="0" applyNumberFormat="1" applyFont="1" applyFill="1" applyBorder="1" applyAlignment="1">
      <alignment horizontal="center" vertical="center"/>
    </xf>
    <xf numFmtId="49" fontId="3" fillId="45" borderId="62" xfId="76" applyNumberFormat="1" applyFont="1" applyFill="1" applyBorder="1" applyAlignment="1">
      <alignment horizontal="center" vertical="center"/>
      <protection/>
    </xf>
    <xf numFmtId="49" fontId="3" fillId="45" borderId="67" xfId="0" applyNumberFormat="1" applyFont="1" applyFill="1" applyBorder="1" applyAlignment="1">
      <alignment horizontal="center" vertical="center"/>
    </xf>
    <xf numFmtId="0" fontId="36" fillId="0" borderId="20" xfId="78" applyFont="1" applyFill="1" applyBorder="1" applyAlignment="1">
      <alignment horizontal="center" vertical="center"/>
      <protection/>
    </xf>
    <xf numFmtId="0" fontId="36" fillId="0" borderId="49" xfId="78" applyFont="1" applyFill="1" applyBorder="1" applyAlignment="1">
      <alignment horizontal="center" vertical="center"/>
      <protection/>
    </xf>
    <xf numFmtId="171" fontId="0" fillId="49" borderId="50" xfId="70" applyNumberFormat="1" applyFont="1" applyFill="1" applyBorder="1" applyAlignment="1">
      <alignment horizontal="center" vertical="center"/>
      <protection/>
    </xf>
    <xf numFmtId="0" fontId="36" fillId="0" borderId="21" xfId="78" applyFont="1" applyFill="1" applyBorder="1" applyAlignment="1">
      <alignment horizontal="center" vertical="center"/>
      <protection/>
    </xf>
    <xf numFmtId="171" fontId="7" fillId="3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6" fontId="2" fillId="0" borderId="0" xfId="79" applyNumberFormat="1" applyFont="1" applyAlignment="1">
      <alignment horizontal="center" vertical="center"/>
      <protection/>
    </xf>
    <xf numFmtId="0" fontId="2" fillId="29" borderId="23" xfId="79" applyFont="1" applyFill="1" applyBorder="1" applyAlignment="1">
      <alignment horizontal="center" vertical="center"/>
      <protection/>
    </xf>
    <xf numFmtId="0" fontId="2" fillId="29" borderId="24" xfId="79" applyFont="1" applyFill="1" applyBorder="1" applyAlignment="1">
      <alignment horizontal="center" vertical="center"/>
      <protection/>
    </xf>
    <xf numFmtId="0" fontId="2" fillId="0" borderId="24" xfId="79" applyFont="1" applyFill="1" applyBorder="1" applyAlignment="1">
      <alignment horizontal="center" vertical="center"/>
      <protection/>
    </xf>
    <xf numFmtId="0" fontId="2" fillId="0" borderId="48" xfId="79" applyFont="1" applyFill="1" applyBorder="1" applyAlignment="1">
      <alignment horizontal="center" vertical="center"/>
      <protection/>
    </xf>
    <xf numFmtId="0" fontId="2" fillId="0" borderId="56" xfId="79" applyFont="1" applyFill="1" applyBorder="1" applyAlignment="1">
      <alignment horizontal="center" vertical="center"/>
      <protection/>
    </xf>
    <xf numFmtId="0" fontId="2" fillId="28" borderId="24" xfId="79" applyFont="1" applyFill="1" applyBorder="1" applyAlignment="1">
      <alignment horizontal="center" vertical="center"/>
      <protection/>
    </xf>
    <xf numFmtId="0" fontId="2" fillId="28" borderId="31" xfId="79" applyFont="1" applyFill="1" applyBorder="1" applyAlignment="1">
      <alignment horizontal="center" vertical="center"/>
      <protection/>
    </xf>
    <xf numFmtId="0" fontId="68" fillId="0" borderId="0" xfId="77" applyFont="1" applyBorder="1" applyAlignment="1">
      <alignment horizontal="center" vertical="center"/>
      <protection/>
    </xf>
    <xf numFmtId="0" fontId="2" fillId="0" borderId="39" xfId="79" applyFont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165" fontId="0" fillId="0" borderId="0" xfId="0" applyNumberFormat="1" applyAlignment="1">
      <alignment horizontal="center" vertical="center"/>
    </xf>
    <xf numFmtId="165" fontId="0" fillId="0" borderId="0" xfId="79" applyNumberForma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65" fillId="0" borderId="0" xfId="7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5" fillId="0" borderId="0" xfId="79" applyFont="1" applyAlignment="1">
      <alignment horizontal="left"/>
      <protection/>
    </xf>
    <xf numFmtId="49" fontId="73" fillId="0" borderId="10" xfId="79" applyNumberFormat="1" applyFont="1" applyBorder="1" applyAlignment="1">
      <alignment horizontal="center" vertical="center"/>
      <protection/>
    </xf>
    <xf numFmtId="166" fontId="38" fillId="0" borderId="24" xfId="79" applyNumberFormat="1" applyFont="1" applyFill="1" applyBorder="1" applyAlignment="1">
      <alignment horizontal="center" vertical="center"/>
      <protection/>
    </xf>
    <xf numFmtId="0" fontId="6" fillId="33" borderId="27" xfId="79" applyFont="1" applyFill="1" applyBorder="1" applyAlignment="1">
      <alignment horizontal="center" vertical="center"/>
      <protection/>
    </xf>
    <xf numFmtId="0" fontId="6" fillId="33" borderId="17" xfId="79" applyFont="1" applyFill="1" applyBorder="1" applyAlignment="1">
      <alignment horizontal="center" vertical="center"/>
      <protection/>
    </xf>
    <xf numFmtId="0" fontId="6" fillId="33" borderId="10" xfId="79" applyFont="1" applyFill="1" applyBorder="1" applyAlignment="1">
      <alignment horizontal="center" vertical="center"/>
      <protection/>
    </xf>
    <xf numFmtId="0" fontId="2" fillId="48" borderId="0" xfId="0" applyFont="1" applyFill="1" applyAlignment="1">
      <alignment horizontal="center" vertical="center"/>
    </xf>
    <xf numFmtId="0" fontId="2" fillId="25" borderId="54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45" fillId="0" borderId="37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5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68" xfId="79" applyFont="1" applyFill="1" applyBorder="1" applyAlignment="1">
      <alignment horizontal="center"/>
      <protection/>
    </xf>
    <xf numFmtId="0" fontId="0" fillId="0" borderId="23" xfId="79" applyFill="1" applyBorder="1" applyAlignment="1">
      <alignment horizontal="center"/>
      <protection/>
    </xf>
    <xf numFmtId="0" fontId="6" fillId="24" borderId="26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69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2" xfId="79" applyFont="1" applyFill="1" applyBorder="1" applyAlignment="1">
      <alignment horizontal="center"/>
      <protection/>
    </xf>
    <xf numFmtId="0" fontId="6" fillId="24" borderId="70" xfId="79" applyFont="1" applyFill="1" applyBorder="1" applyAlignment="1">
      <alignment horizontal="center"/>
      <protection/>
    </xf>
    <xf numFmtId="0" fontId="0" fillId="0" borderId="59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71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0" fillId="0" borderId="72" xfId="79" applyFill="1" applyBorder="1" applyAlignment="1">
      <alignment horizontal="center"/>
      <protection/>
    </xf>
    <xf numFmtId="0" fontId="6" fillId="33" borderId="18" xfId="79" applyFont="1" applyFill="1" applyBorder="1" applyAlignment="1">
      <alignment horizontal="center" vertical="center"/>
      <protection/>
    </xf>
    <xf numFmtId="166" fontId="0" fillId="0" borderId="0" xfId="0" applyNumberFormat="1" applyFont="1" applyFill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6" fillId="33" borderId="26" xfId="79" applyFont="1" applyFill="1" applyBorder="1" applyAlignment="1">
      <alignment horizontal="center" vertical="center"/>
      <protection/>
    </xf>
    <xf numFmtId="0" fontId="6" fillId="33" borderId="25" xfId="79" applyFont="1" applyFill="1" applyBorder="1" applyAlignment="1">
      <alignment horizontal="center" vertical="center"/>
      <protection/>
    </xf>
    <xf numFmtId="0" fontId="0" fillId="28" borderId="24" xfId="79" applyFill="1" applyBorder="1" applyAlignment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9" fillId="28" borderId="36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72" fillId="0" borderId="42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2" fillId="30" borderId="75" xfId="0" applyFont="1" applyFill="1" applyBorder="1" applyAlignment="1">
      <alignment horizontal="center" vertical="center"/>
    </xf>
    <xf numFmtId="0" fontId="0" fillId="30" borderId="44" xfId="0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4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49" fontId="9" fillId="28" borderId="76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2" fillId="50" borderId="21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73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74" xfId="0" applyBorder="1" applyAlignment="1">
      <alignment/>
    </xf>
    <xf numFmtId="0" fontId="0" fillId="0" borderId="45" xfId="0" applyBorder="1" applyAlignment="1">
      <alignment/>
    </xf>
    <xf numFmtId="0" fontId="6" fillId="0" borderId="60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2" fillId="0" borderId="6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0" borderId="76" xfId="0" applyFont="1" applyFill="1" applyBorder="1" applyAlignment="1">
      <alignment horizontal="center" vertical="center"/>
    </xf>
    <xf numFmtId="0" fontId="0" fillId="30" borderId="55" xfId="0" applyFill="1" applyBorder="1" applyAlignment="1">
      <alignment horizontal="center" vertical="center"/>
    </xf>
    <xf numFmtId="0" fontId="3" fillId="30" borderId="22" xfId="0" applyFont="1" applyFill="1" applyBorder="1" applyAlignment="1">
      <alignment horizontal="left" vertical="center" wrapText="1"/>
    </xf>
    <xf numFmtId="0" fontId="0" fillId="30" borderId="43" xfId="0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51" borderId="78" xfId="0" applyFont="1" applyFill="1" applyBorder="1" applyAlignment="1">
      <alignment horizontal="center" vertical="center"/>
    </xf>
    <xf numFmtId="0" fontId="0" fillId="51" borderId="79" xfId="0" applyFill="1" applyBorder="1" applyAlignment="1">
      <alignment horizontal="center" vertical="center"/>
    </xf>
    <xf numFmtId="0" fontId="0" fillId="51" borderId="80" xfId="0" applyFill="1" applyBorder="1" applyAlignment="1">
      <alignment horizontal="center" vertical="center"/>
    </xf>
    <xf numFmtId="0" fontId="0" fillId="51" borderId="60" xfId="0" applyFont="1" applyFill="1" applyBorder="1" applyAlignment="1">
      <alignment horizontal="center" vertical="center"/>
    </xf>
    <xf numFmtId="0" fontId="0" fillId="51" borderId="35" xfId="0" applyFont="1" applyFill="1" applyBorder="1" applyAlignment="1">
      <alignment horizontal="center" vertical="center"/>
    </xf>
    <xf numFmtId="0" fontId="0" fillId="51" borderId="59" xfId="0" applyFont="1" applyFill="1" applyBorder="1" applyAlignment="1">
      <alignment horizontal="center" vertical="center"/>
    </xf>
    <xf numFmtId="0" fontId="0" fillId="51" borderId="81" xfId="0" applyFont="1" applyFill="1" applyBorder="1" applyAlignment="1">
      <alignment horizontal="center" vertical="center"/>
    </xf>
    <xf numFmtId="0" fontId="0" fillId="51" borderId="82" xfId="0" applyFont="1" applyFill="1" applyBorder="1" applyAlignment="1">
      <alignment horizontal="center" vertical="center"/>
    </xf>
    <xf numFmtId="0" fontId="0" fillId="51" borderId="7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2" fillId="0" borderId="83" xfId="79" applyFont="1" applyFill="1" applyBorder="1" applyAlignment="1">
      <alignment horizontal="center" vertical="center" wrapText="1"/>
      <protection/>
    </xf>
    <xf numFmtId="0" fontId="72" fillId="0" borderId="84" xfId="0" applyFont="1" applyBorder="1" applyAlignment="1">
      <alignment horizontal="center" wrapText="1"/>
    </xf>
    <xf numFmtId="0" fontId="72" fillId="0" borderId="85" xfId="0" applyFont="1" applyBorder="1" applyAlignment="1">
      <alignment horizontal="center" wrapText="1"/>
    </xf>
    <xf numFmtId="0" fontId="72" fillId="0" borderId="86" xfId="0" applyFont="1" applyBorder="1" applyAlignment="1">
      <alignment horizontal="center" wrapText="1"/>
    </xf>
    <xf numFmtId="0" fontId="72" fillId="0" borderId="87" xfId="0" applyFont="1" applyBorder="1" applyAlignment="1">
      <alignment horizontal="center" wrapText="1"/>
    </xf>
    <xf numFmtId="0" fontId="72" fillId="0" borderId="88" xfId="0" applyFont="1" applyBorder="1" applyAlignment="1">
      <alignment horizontal="center" wrapText="1"/>
    </xf>
    <xf numFmtId="0" fontId="5" fillId="0" borderId="37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49" xfId="79" applyFont="1" applyBorder="1" applyAlignment="1">
      <alignment horizontal="center" vertical="center" textRotation="90"/>
      <protection/>
    </xf>
    <xf numFmtId="0" fontId="6" fillId="0" borderId="23" xfId="79" applyFont="1" applyBorder="1" applyAlignment="1">
      <alignment horizontal="center" vertical="center" textRotation="90"/>
      <protection/>
    </xf>
    <xf numFmtId="0" fontId="6" fillId="0" borderId="24" xfId="79" applyFont="1" applyBorder="1" applyAlignment="1">
      <alignment horizontal="center" vertical="center" textRotation="90"/>
      <protection/>
    </xf>
    <xf numFmtId="0" fontId="6" fillId="0" borderId="31" xfId="79" applyFont="1" applyBorder="1" applyAlignment="1">
      <alignment horizontal="center" vertical="center" textRotation="90"/>
      <protection/>
    </xf>
    <xf numFmtId="0" fontId="29" fillId="0" borderId="37" xfId="78" applyFont="1" applyFill="1" applyBorder="1" applyAlignment="1">
      <alignment horizontal="center" vertical="center"/>
      <protection/>
    </xf>
    <xf numFmtId="0" fontId="3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49" xfId="0" applyFont="1" applyBorder="1" applyAlignment="1">
      <alignment horizontal="center" textRotation="90"/>
    </xf>
    <xf numFmtId="0" fontId="5" fillId="0" borderId="21" xfId="79" applyFont="1" applyBorder="1" applyAlignment="1">
      <alignment horizontal="center" vertical="center"/>
      <protection/>
    </xf>
    <xf numFmtId="0" fontId="5" fillId="0" borderId="54" xfId="79" applyFont="1" applyBorder="1" applyAlignment="1">
      <alignment horizontal="center" vertical="center"/>
      <protection/>
    </xf>
    <xf numFmtId="0" fontId="5" fillId="0" borderId="73" xfId="79" applyFont="1" applyBorder="1" applyAlignment="1">
      <alignment horizontal="center" vertical="center"/>
      <protection/>
    </xf>
    <xf numFmtId="0" fontId="5" fillId="0" borderId="46" xfId="79" applyFont="1" applyBorder="1" applyAlignment="1">
      <alignment horizontal="center" vertical="center"/>
      <protection/>
    </xf>
    <xf numFmtId="0" fontId="5" fillId="0" borderId="74" xfId="79" applyFont="1" applyBorder="1" applyAlignment="1">
      <alignment horizontal="center" vertical="center"/>
      <protection/>
    </xf>
    <xf numFmtId="0" fontId="5" fillId="0" borderId="45" xfId="79" applyFont="1" applyBorder="1" applyAlignment="1">
      <alignment horizontal="center" vertical="center"/>
      <protection/>
    </xf>
    <xf numFmtId="0" fontId="2" fillId="4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79" applyAlignment="1">
      <alignment horizontal="right" vertical="center"/>
      <protection/>
    </xf>
    <xf numFmtId="0" fontId="0" fillId="0" borderId="39" xfId="79" applyBorder="1" applyAlignment="1">
      <alignment horizontal="right" vertical="center"/>
      <protection/>
    </xf>
    <xf numFmtId="0" fontId="74" fillId="0" borderId="76" xfId="0" applyFont="1" applyBorder="1" applyAlignment="1">
      <alignment horizontal="center" vertical="center"/>
    </xf>
    <xf numFmtId="0" fontId="74" fillId="0" borderId="89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49" fontId="0" fillId="28" borderId="49" xfId="78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0" fillId="30" borderId="49" xfId="78" applyFont="1" applyFill="1" applyBorder="1" applyAlignment="1">
      <alignment horizontal="center" vertical="center" wrapText="1"/>
      <protection/>
    </xf>
    <xf numFmtId="0" fontId="0" fillId="30" borderId="36" xfId="0" applyFill="1" applyBorder="1" applyAlignment="1">
      <alignment horizontal="center" vertical="center"/>
    </xf>
    <xf numFmtId="0" fontId="0" fillId="25" borderId="49" xfId="78" applyFont="1" applyFill="1" applyBorder="1" applyAlignment="1">
      <alignment horizontal="center" vertical="center" wrapText="1"/>
      <protection/>
    </xf>
    <xf numFmtId="0" fontId="0" fillId="25" borderId="36" xfId="78" applyFont="1" applyFill="1" applyBorder="1" applyAlignment="1">
      <alignment horizontal="center" vertical="center" wrapText="1"/>
      <protection/>
    </xf>
    <xf numFmtId="49" fontId="0" fillId="31" borderId="49" xfId="78" applyNumberFormat="1" applyFont="1" applyFill="1" applyBorder="1" applyAlignment="1">
      <alignment horizontal="center" vertical="center" wrapText="1"/>
      <protection/>
    </xf>
    <xf numFmtId="49" fontId="0" fillId="31" borderId="36" xfId="78" applyNumberFormat="1" applyFont="1" applyFill="1" applyBorder="1" applyAlignment="1">
      <alignment horizontal="center" vertical="center" wrapText="1"/>
      <protection/>
    </xf>
    <xf numFmtId="0" fontId="5" fillId="0" borderId="76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37" xfId="79" applyFont="1" applyBorder="1" applyAlignment="1">
      <alignment horizontal="center" vertical="center" textRotation="90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49" xfId="79" applyFont="1" applyBorder="1" applyAlignment="1">
      <alignment horizontal="center" vertical="center" textRotation="90"/>
      <protection/>
    </xf>
    <xf numFmtId="0" fontId="5" fillId="0" borderId="8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2" fillId="29" borderId="36" xfId="78" applyFont="1" applyFill="1" applyBorder="1" applyAlignment="1">
      <alignment horizontal="center" vertical="center" wrapText="1"/>
      <protection/>
    </xf>
    <xf numFmtId="0" fontId="6" fillId="29" borderId="36" xfId="76" applyFont="1" applyFill="1" applyBorder="1" applyAlignment="1">
      <alignment horizontal="center" vertical="center" wrapText="1"/>
      <protection/>
    </xf>
    <xf numFmtId="0" fontId="36" fillId="0" borderId="21" xfId="78" applyFont="1" applyFill="1" applyBorder="1" applyAlignment="1">
      <alignment horizontal="center" vertical="center"/>
      <protection/>
    </xf>
    <xf numFmtId="0" fontId="36" fillId="0" borderId="20" xfId="78" applyFont="1" applyFill="1" applyBorder="1" applyAlignment="1">
      <alignment horizontal="center" vertical="center"/>
      <protection/>
    </xf>
    <xf numFmtId="0" fontId="36" fillId="0" borderId="49" xfId="78" applyFont="1" applyFill="1" applyBorder="1" applyAlignment="1">
      <alignment horizontal="center" vertical="center"/>
      <protection/>
    </xf>
    <xf numFmtId="0" fontId="36" fillId="0" borderId="37" xfId="78" applyFont="1" applyFill="1" applyBorder="1" applyAlignment="1">
      <alignment horizontal="center" vertical="center"/>
      <protection/>
    </xf>
    <xf numFmtId="0" fontId="37" fillId="0" borderId="20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/>
    </xf>
    <xf numFmtId="0" fontId="9" fillId="45" borderId="37" xfId="78" applyFont="1" applyFill="1" applyBorder="1" applyAlignment="1">
      <alignment horizontal="center" vertical="center" wrapText="1"/>
      <protection/>
    </xf>
    <xf numFmtId="0" fontId="9" fillId="45" borderId="20" xfId="78" applyFont="1" applyFill="1" applyBorder="1" applyAlignment="1">
      <alignment horizontal="center" vertical="center" wrapText="1"/>
      <protection/>
    </xf>
    <xf numFmtId="0" fontId="9" fillId="45" borderId="49" xfId="78" applyFont="1" applyFill="1" applyBorder="1" applyAlignment="1">
      <alignment horizontal="center" vertical="center" wrapText="1"/>
      <protection/>
    </xf>
    <xf numFmtId="0" fontId="3" fillId="47" borderId="36" xfId="78" applyFont="1" applyFill="1" applyBorder="1" applyAlignment="1">
      <alignment horizontal="center" vertical="center" wrapText="1"/>
      <protection/>
    </xf>
    <xf numFmtId="0" fontId="32" fillId="52" borderId="90" xfId="78" applyFont="1" applyFill="1" applyBorder="1" applyAlignment="1">
      <alignment horizontal="center" vertical="center" wrapText="1"/>
      <protection/>
    </xf>
    <xf numFmtId="0" fontId="6" fillId="52" borderId="91" xfId="0" applyFont="1" applyFill="1" applyBorder="1" applyAlignment="1">
      <alignment horizontal="center" vertical="center" wrapText="1"/>
    </xf>
    <xf numFmtId="0" fontId="6" fillId="52" borderId="92" xfId="0" applyFont="1" applyFill="1" applyBorder="1" applyAlignment="1">
      <alignment horizontal="center" vertical="center" wrapText="1"/>
    </xf>
    <xf numFmtId="0" fontId="2" fillId="53" borderId="37" xfId="78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/>
    </xf>
    <xf numFmtId="0" fontId="2" fillId="45" borderId="93" xfId="0" applyFont="1" applyFill="1" applyBorder="1" applyAlignment="1">
      <alignment horizontal="center" vertical="center" wrapText="1"/>
    </xf>
    <xf numFmtId="0" fontId="2" fillId="45" borderId="94" xfId="0" applyFont="1" applyFill="1" applyBorder="1" applyAlignment="1">
      <alignment horizontal="center" vertical="center" wrapText="1"/>
    </xf>
    <xf numFmtId="0" fontId="2" fillId="45" borderId="95" xfId="0" applyFont="1" applyFill="1" applyBorder="1" applyAlignment="1">
      <alignment horizontal="center" vertical="center" wrapText="1"/>
    </xf>
    <xf numFmtId="0" fontId="75" fillId="54" borderId="37" xfId="78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96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166" fontId="0" fillId="38" borderId="0" xfId="0" applyNumberForma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5" fillId="0" borderId="37" xfId="78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41</xdr:row>
      <xdr:rowOff>38100</xdr:rowOff>
    </xdr:from>
    <xdr:to>
      <xdr:col>7</xdr:col>
      <xdr:colOff>266700</xdr:colOff>
      <xdr:row>45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677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42</xdr:row>
      <xdr:rowOff>0</xdr:rowOff>
    </xdr:from>
    <xdr:to>
      <xdr:col>8</xdr:col>
      <xdr:colOff>695325</xdr:colOff>
      <xdr:row>44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86296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41</xdr:row>
      <xdr:rowOff>171450</xdr:rowOff>
    </xdr:from>
    <xdr:to>
      <xdr:col>9</xdr:col>
      <xdr:colOff>942975</xdr:colOff>
      <xdr:row>44</xdr:row>
      <xdr:rowOff>133350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86010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0</xdr:row>
      <xdr:rowOff>47625</xdr:rowOff>
    </xdr:from>
    <xdr:to>
      <xdr:col>14</xdr:col>
      <xdr:colOff>895350</xdr:colOff>
      <xdr:row>3</xdr:row>
      <xdr:rowOff>19050</xdr:rowOff>
    </xdr:to>
    <xdr:sp>
      <xdr:nvSpPr>
        <xdr:cNvPr id="4" name="Rectangle à coins arrondis 4"/>
        <xdr:cNvSpPr>
          <a:spLocks/>
        </xdr:cNvSpPr>
      </xdr:nvSpPr>
      <xdr:spPr>
        <a:xfrm>
          <a:off x="8820150" y="47625"/>
          <a:ext cx="1590675" cy="838200"/>
        </a:xfrm>
        <a:prstGeom prst="wedgeRoundRectCallout">
          <a:avLst>
            <a:gd name="adj1" fmla="val -48976"/>
            <a:gd name="adj2" fmla="val 6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POUR 2022 PROGRESSIONS U12 !!
</a:t>
          </a:r>
        </a:p>
      </xdr:txBody>
    </xdr:sp>
    <xdr:clientData/>
  </xdr:twoCellAnchor>
  <xdr:twoCellAnchor>
    <xdr:from>
      <xdr:col>2</xdr:col>
      <xdr:colOff>171450</xdr:colOff>
      <xdr:row>2</xdr:row>
      <xdr:rowOff>66675</xdr:rowOff>
    </xdr:from>
    <xdr:to>
      <xdr:col>15</xdr:col>
      <xdr:colOff>1276350</xdr:colOff>
      <xdr:row>39</xdr:row>
      <xdr:rowOff>57150</xdr:rowOff>
    </xdr:to>
    <xdr:sp>
      <xdr:nvSpPr>
        <xdr:cNvPr id="5" name="Ellipse 5"/>
        <xdr:cNvSpPr>
          <a:spLocks/>
        </xdr:cNvSpPr>
      </xdr:nvSpPr>
      <xdr:spPr>
        <a:xfrm>
          <a:off x="704850" y="685800"/>
          <a:ext cx="11087100" cy="7267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5</xdr:col>
      <xdr:colOff>219075</xdr:colOff>
      <xdr:row>152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400050" y="323850"/>
          <a:ext cx="4410075" cy="24364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24</xdr:row>
      <xdr:rowOff>123825</xdr:rowOff>
    </xdr:from>
    <xdr:to>
      <xdr:col>4</xdr:col>
      <xdr:colOff>466725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24025" y="4029075"/>
          <a:ext cx="1447800" cy="838200"/>
        </a:xfrm>
        <a:prstGeom prst="wedgeRectCallout">
          <a:avLst>
            <a:gd name="adj1" fmla="val 217"/>
            <a:gd name="adj2" fmla="val -565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  <a:r>
            <a:rPr lang="en-US" cap="none" sz="1100" b="0" i="0" u="none" baseline="0">
              <a:solidFill>
                <a:srgbClr val="000000"/>
              </a:solidFill>
            </a:rPr>
            <a:t>et autres annulations</a:t>
          </a:r>
        </a:p>
      </xdr:txBody>
    </xdr:sp>
    <xdr:clientData/>
  </xdr:twoCellAnchor>
  <xdr:twoCellAnchor>
    <xdr:from>
      <xdr:col>3</xdr:col>
      <xdr:colOff>685800</xdr:colOff>
      <xdr:row>16</xdr:row>
      <xdr:rowOff>104775</xdr:rowOff>
    </xdr:from>
    <xdr:to>
      <xdr:col>5</xdr:col>
      <xdr:colOff>190500</xdr:colOff>
      <xdr:row>24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V="1">
          <a:off x="2628900" y="2705100"/>
          <a:ext cx="102870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469"/>
      <c r="J1" s="469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64" t="s">
        <v>463</v>
      </c>
      <c r="J2" s="465"/>
    </row>
    <row r="3" spans="9:12" ht="15" customHeight="1" thickBot="1">
      <c r="I3" s="241" t="s">
        <v>3</v>
      </c>
      <c r="J3" s="242">
        <v>1000</v>
      </c>
      <c r="L3" s="10"/>
    </row>
    <row r="4" spans="1:12" ht="15" customHeight="1" thickBot="1">
      <c r="A4" s="224" t="s">
        <v>54</v>
      </c>
      <c r="B4" s="206" t="s">
        <v>705</v>
      </c>
      <c r="I4" s="210" t="s">
        <v>4</v>
      </c>
      <c r="J4" s="211">
        <v>700</v>
      </c>
      <c r="L4" s="6"/>
    </row>
    <row r="5" spans="1:12" ht="15" customHeight="1">
      <c r="A5" s="225" t="s">
        <v>397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210" t="s">
        <v>5</v>
      </c>
      <c r="J5" s="211">
        <v>600</v>
      </c>
      <c r="L5" s="7"/>
    </row>
    <row r="6" spans="1:12" ht="15" customHeight="1">
      <c r="A6" s="226" t="s">
        <v>726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210" t="s">
        <v>6</v>
      </c>
      <c r="J6" s="211">
        <v>400</v>
      </c>
      <c r="L6" s="6"/>
    </row>
    <row r="7" spans="1:12" ht="15" customHeight="1">
      <c r="A7" s="227" t="s">
        <v>508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210" t="s">
        <v>7</v>
      </c>
      <c r="J7" s="211">
        <v>400</v>
      </c>
      <c r="L7" s="6"/>
    </row>
    <row r="8" spans="1:12" ht="15" customHeight="1">
      <c r="A8" s="228" t="s">
        <v>622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210" t="s">
        <v>9</v>
      </c>
      <c r="J8" s="211">
        <v>350</v>
      </c>
      <c r="L8" s="6"/>
    </row>
    <row r="9" spans="1:12" ht="13.5" customHeight="1">
      <c r="A9" s="228" t="s">
        <v>636</v>
      </c>
      <c r="B9" s="220"/>
      <c r="C9" s="289">
        <v>50</v>
      </c>
      <c r="D9" s="289">
        <v>30</v>
      </c>
      <c r="E9" s="289">
        <v>20</v>
      </c>
      <c r="F9" s="290">
        <v>10</v>
      </c>
      <c r="G9" s="4"/>
      <c r="I9" s="210" t="s">
        <v>10</v>
      </c>
      <c r="J9" s="211">
        <v>350</v>
      </c>
      <c r="L9" s="6"/>
    </row>
    <row r="10" spans="1:12" ht="13.5" customHeight="1">
      <c r="A10" s="229" t="s">
        <v>94</v>
      </c>
      <c r="B10" s="244" t="s">
        <v>584</v>
      </c>
      <c r="C10" s="2">
        <v>10</v>
      </c>
      <c r="D10" s="2">
        <v>8</v>
      </c>
      <c r="E10" s="2">
        <v>6</v>
      </c>
      <c r="F10" s="2">
        <v>4</v>
      </c>
      <c r="G10" s="2"/>
      <c r="I10" s="210" t="s">
        <v>11</v>
      </c>
      <c r="J10" s="211">
        <v>350</v>
      </c>
      <c r="L10" s="6"/>
    </row>
    <row r="11" spans="1:12" ht="15" customHeight="1">
      <c r="A11" s="230" t="s">
        <v>643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210" t="s">
        <v>12</v>
      </c>
      <c r="J11" s="211">
        <v>300</v>
      </c>
      <c r="L11" s="6"/>
    </row>
    <row r="12" spans="1:12" ht="15" customHeight="1" thickBot="1">
      <c r="A12" s="288" t="s">
        <v>623</v>
      </c>
      <c r="B12" s="461" t="s">
        <v>634</v>
      </c>
      <c r="C12" s="462"/>
      <c r="D12" s="462"/>
      <c r="E12" s="462"/>
      <c r="F12" s="462"/>
      <c r="G12" s="463"/>
      <c r="I12" s="284" t="s">
        <v>13</v>
      </c>
      <c r="J12" s="285">
        <v>300</v>
      </c>
      <c r="L12" s="6"/>
    </row>
    <row r="13" spans="1:12" ht="15" customHeight="1" thickBot="1">
      <c r="A13" s="287"/>
      <c r="B13" s="286"/>
      <c r="L13" s="6"/>
    </row>
    <row r="14" spans="1:12" ht="15" customHeight="1" thickBot="1">
      <c r="A14" s="232"/>
      <c r="B14" s="223" t="s">
        <v>8</v>
      </c>
      <c r="C14" s="12" t="s">
        <v>29</v>
      </c>
      <c r="D14" s="12" t="s">
        <v>30</v>
      </c>
      <c r="E14" s="12" t="s">
        <v>31</v>
      </c>
      <c r="F14" s="12" t="s">
        <v>32</v>
      </c>
      <c r="G14" s="205" t="s">
        <v>33</v>
      </c>
      <c r="I14" s="464" t="s">
        <v>464</v>
      </c>
      <c r="J14" s="465"/>
      <c r="L14" s="6"/>
    </row>
    <row r="15" spans="1:12" ht="15" customHeight="1">
      <c r="A15" s="233" t="s">
        <v>41</v>
      </c>
      <c r="B15" s="11">
        <v>10</v>
      </c>
      <c r="C15" s="4">
        <v>20</v>
      </c>
      <c r="D15" s="4">
        <v>30</v>
      </c>
      <c r="E15" s="4">
        <v>40</v>
      </c>
      <c r="F15" s="4">
        <v>50</v>
      </c>
      <c r="G15" s="4">
        <v>100</v>
      </c>
      <c r="I15" s="243" t="s">
        <v>44</v>
      </c>
      <c r="J15" s="213"/>
      <c r="K15" s="10"/>
      <c r="L15" s="6"/>
    </row>
    <row r="16" spans="1:12" ht="15" customHeight="1">
      <c r="A16" s="234" t="s">
        <v>59</v>
      </c>
      <c r="B16" s="13"/>
      <c r="C16" s="13"/>
      <c r="D16" s="13"/>
      <c r="E16" s="13"/>
      <c r="F16" s="13"/>
      <c r="G16" s="13"/>
      <c r="I16" s="212" t="s">
        <v>45</v>
      </c>
      <c r="J16" s="213"/>
      <c r="L16" s="6"/>
    </row>
    <row r="17" spans="1:12" ht="15" customHeight="1">
      <c r="A17" s="231"/>
      <c r="F17" s="10"/>
      <c r="G17" s="10"/>
      <c r="I17" s="466" t="s">
        <v>46</v>
      </c>
      <c r="J17" s="467"/>
      <c r="L17" s="6"/>
    </row>
    <row r="18" spans="1:12" ht="15" customHeight="1">
      <c r="A18" s="226" t="s">
        <v>348</v>
      </c>
      <c r="B18" s="201">
        <v>30</v>
      </c>
      <c r="C18" s="150">
        <v>100</v>
      </c>
      <c r="D18" s="90">
        <v>80</v>
      </c>
      <c r="E18" s="90">
        <v>60</v>
      </c>
      <c r="F18" s="90">
        <v>40</v>
      </c>
      <c r="G18" s="90">
        <v>20</v>
      </c>
      <c r="I18" s="468"/>
      <c r="J18" s="467"/>
      <c r="L18" s="6"/>
    </row>
    <row r="19" spans="1:12" ht="15" customHeight="1" thickBot="1">
      <c r="A19" s="235" t="s">
        <v>347</v>
      </c>
      <c r="B19" s="221">
        <v>100</v>
      </c>
      <c r="C19" s="192"/>
      <c r="D19" s="192"/>
      <c r="E19" s="192"/>
      <c r="F19" s="56"/>
      <c r="G19" s="56"/>
      <c r="I19" s="214" t="s">
        <v>34</v>
      </c>
      <c r="J19" s="215"/>
      <c r="L19" s="6"/>
    </row>
    <row r="20" spans="9:11" ht="15" customHeight="1" thickBot="1">
      <c r="I20" s="214" t="s">
        <v>35</v>
      </c>
      <c r="J20" s="215"/>
      <c r="K20" s="444" t="s">
        <v>465</v>
      </c>
    </row>
    <row r="21" spans="1:11" ht="15" customHeight="1" thickBot="1">
      <c r="A21" s="224" t="s">
        <v>55</v>
      </c>
      <c r="B21" s="29"/>
      <c r="I21" s="214" t="s">
        <v>36</v>
      </c>
      <c r="J21" s="215"/>
      <c r="K21" s="445"/>
    </row>
    <row r="22" spans="1:11" ht="15" customHeight="1">
      <c r="A22" s="236" t="s">
        <v>66</v>
      </c>
      <c r="B22" s="11">
        <v>1</v>
      </c>
      <c r="C22" s="8">
        <v>10</v>
      </c>
      <c r="D22" s="8">
        <v>8</v>
      </c>
      <c r="E22" s="8">
        <v>6</v>
      </c>
      <c r="F22" s="4">
        <v>4</v>
      </c>
      <c r="G22" s="4">
        <v>2</v>
      </c>
      <c r="I22" s="216" t="s">
        <v>299</v>
      </c>
      <c r="J22" s="215"/>
      <c r="K22" s="445"/>
    </row>
    <row r="23" spans="1:11" ht="15" customHeight="1">
      <c r="A23" s="228" t="s">
        <v>298</v>
      </c>
      <c r="B23" s="220" t="s">
        <v>96</v>
      </c>
      <c r="C23" s="4">
        <v>30</v>
      </c>
      <c r="D23" s="4">
        <v>20</v>
      </c>
      <c r="E23" s="4">
        <v>15</v>
      </c>
      <c r="F23" s="4">
        <v>10</v>
      </c>
      <c r="G23" s="4">
        <v>5</v>
      </c>
      <c r="I23" s="214" t="s">
        <v>37</v>
      </c>
      <c r="J23" s="215"/>
      <c r="K23" s="446"/>
    </row>
    <row r="24" spans="1:11" ht="15" customHeight="1">
      <c r="A24" s="237"/>
      <c r="B24" s="9"/>
      <c r="C24" s="9"/>
      <c r="D24" s="9"/>
      <c r="E24" s="9"/>
      <c r="F24" s="9"/>
      <c r="G24" s="9"/>
      <c r="I24" s="214" t="s">
        <v>48</v>
      </c>
      <c r="J24" s="215"/>
      <c r="K24" s="208" t="s">
        <v>83</v>
      </c>
    </row>
    <row r="25" spans="1:11" ht="15" customHeight="1" thickBot="1">
      <c r="A25" s="238"/>
      <c r="B25" s="221" t="s">
        <v>143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I25" s="217" t="s">
        <v>38</v>
      </c>
      <c r="J25" s="218"/>
      <c r="K25" s="207" t="s">
        <v>84</v>
      </c>
    </row>
    <row r="26" spans="1:11" ht="15" customHeight="1" thickBot="1">
      <c r="A26" s="239" t="s">
        <v>60</v>
      </c>
      <c r="B26" s="220">
        <v>10</v>
      </c>
      <c r="C26" s="4">
        <v>100</v>
      </c>
      <c r="D26" s="4">
        <v>50</v>
      </c>
      <c r="E26" s="4">
        <v>40</v>
      </c>
      <c r="F26" s="16">
        <v>30</v>
      </c>
      <c r="G26" s="16">
        <v>20</v>
      </c>
      <c r="I26" s="438" t="s">
        <v>468</v>
      </c>
      <c r="J26" s="439"/>
      <c r="K26" s="207" t="s">
        <v>85</v>
      </c>
    </row>
    <row r="27" spans="1:11" ht="15" customHeight="1">
      <c r="A27" s="238"/>
      <c r="B27" s="15"/>
      <c r="C27" s="15"/>
      <c r="D27" s="15"/>
      <c r="E27" s="15"/>
      <c r="F27" s="9"/>
      <c r="G27" s="9"/>
      <c r="I27" s="440" t="s">
        <v>469</v>
      </c>
      <c r="J27" s="441"/>
      <c r="K27" s="207" t="s">
        <v>86</v>
      </c>
    </row>
    <row r="28" spans="1:11" ht="15" customHeight="1" thickBot="1">
      <c r="A28" s="237"/>
      <c r="B28" s="11" t="s">
        <v>40</v>
      </c>
      <c r="C28" s="193" t="s">
        <v>135</v>
      </c>
      <c r="D28" s="34"/>
      <c r="E28" s="17"/>
      <c r="I28" s="442"/>
      <c r="J28" s="443"/>
      <c r="K28" s="209" t="s">
        <v>87</v>
      </c>
    </row>
    <row r="29" spans="1:11" ht="15" customHeight="1" thickBot="1">
      <c r="A29" s="226" t="s">
        <v>61</v>
      </c>
      <c r="B29" s="33">
        <v>10</v>
      </c>
      <c r="C29" s="139" t="s">
        <v>62</v>
      </c>
      <c r="D29" s="140"/>
      <c r="E29" s="140"/>
      <c r="F29" s="140"/>
      <c r="G29" s="141"/>
      <c r="I29" s="432" t="s">
        <v>460</v>
      </c>
      <c r="J29" s="433"/>
      <c r="K29" s="219" t="s">
        <v>461</v>
      </c>
    </row>
    <row r="30" spans="1:7" ht="24.75" customHeight="1" thickBot="1">
      <c r="A30" s="228" t="s">
        <v>63</v>
      </c>
      <c r="B30" s="458" t="s">
        <v>68</v>
      </c>
      <c r="C30" s="459"/>
      <c r="D30" s="459"/>
      <c r="E30" s="459"/>
      <c r="F30" s="459"/>
      <c r="G30" s="460"/>
    </row>
    <row r="31" spans="1:11" ht="15" customHeight="1">
      <c r="A31" s="226" t="s">
        <v>64</v>
      </c>
      <c r="B31" s="222">
        <v>10</v>
      </c>
      <c r="C31" s="139" t="s">
        <v>65</v>
      </c>
      <c r="D31" s="140"/>
      <c r="E31" s="140"/>
      <c r="F31" s="140"/>
      <c r="G31" s="141"/>
      <c r="I31" s="472" t="s">
        <v>704</v>
      </c>
      <c r="J31" s="473"/>
      <c r="K31" s="474"/>
    </row>
    <row r="32" spans="1:11" ht="15" customHeight="1" thickBot="1">
      <c r="A32" s="240" t="s">
        <v>63</v>
      </c>
      <c r="B32" s="142" t="s">
        <v>67</v>
      </c>
      <c r="C32" s="142"/>
      <c r="D32" s="142"/>
      <c r="E32" s="142"/>
      <c r="F32" s="142"/>
      <c r="G32" s="143"/>
      <c r="I32" s="475" t="s">
        <v>458</v>
      </c>
      <c r="J32" s="476"/>
      <c r="K32" s="477"/>
    </row>
    <row r="33" spans="9:11" ht="15" customHeight="1" thickBot="1">
      <c r="I33" s="478" t="s">
        <v>459</v>
      </c>
      <c r="J33" s="479"/>
      <c r="K33" s="480"/>
    </row>
    <row r="34" spans="1:11" ht="15" customHeight="1" thickBot="1">
      <c r="A34" s="224" t="s">
        <v>467</v>
      </c>
      <c r="B34" s="185"/>
      <c r="C34" s="192"/>
      <c r="D34" s="192"/>
      <c r="E34" s="192"/>
      <c r="F34" s="56"/>
      <c r="G34" s="56"/>
      <c r="I34" s="447" t="s">
        <v>462</v>
      </c>
      <c r="J34" s="448"/>
      <c r="K34" s="10"/>
    </row>
    <row r="35" spans="1:7" ht="15" customHeight="1" thickBot="1">
      <c r="A35" s="204" t="s">
        <v>456</v>
      </c>
      <c r="B35" s="199"/>
      <c r="C35" s="200"/>
      <c r="D35" s="150">
        <v>30</v>
      </c>
      <c r="E35" s="470" t="s">
        <v>694</v>
      </c>
      <c r="F35" s="434" t="s">
        <v>621</v>
      </c>
      <c r="G35" s="435"/>
    </row>
    <row r="36" spans="1:11" ht="15" customHeight="1">
      <c r="A36" s="204" t="s">
        <v>457</v>
      </c>
      <c r="B36" s="199"/>
      <c r="C36" s="201"/>
      <c r="D36" s="194">
        <v>50</v>
      </c>
      <c r="E36" s="471"/>
      <c r="F36" s="436"/>
      <c r="G36" s="437"/>
      <c r="I36" s="449" t="s">
        <v>466</v>
      </c>
      <c r="J36" s="450"/>
      <c r="K36" s="451"/>
    </row>
    <row r="37" spans="1:11" ht="15" customHeight="1" thickBot="1">
      <c r="A37" s="125"/>
      <c r="B37" s="185"/>
      <c r="C37" s="202"/>
      <c r="D37" s="202"/>
      <c r="E37" s="203"/>
      <c r="F37" s="56"/>
      <c r="G37" s="56"/>
      <c r="I37" s="452"/>
      <c r="J37" s="453"/>
      <c r="K37" s="454"/>
    </row>
    <row r="38" spans="1:11" ht="24.75" customHeight="1">
      <c r="A38" s="426" t="s">
        <v>635</v>
      </c>
      <c r="B38" s="427"/>
      <c r="C38" s="427"/>
      <c r="D38" s="427"/>
      <c r="E38" s="427"/>
      <c r="F38" s="427"/>
      <c r="G38" s="428"/>
      <c r="I38" s="452"/>
      <c r="J38" s="453"/>
      <c r="K38" s="454"/>
    </row>
    <row r="39" spans="1:11" ht="24.75" customHeight="1" thickBot="1">
      <c r="A39" s="429"/>
      <c r="B39" s="430"/>
      <c r="C39" s="430"/>
      <c r="D39" s="430"/>
      <c r="E39" s="430"/>
      <c r="F39" s="430"/>
      <c r="G39" s="431"/>
      <c r="I39" s="455"/>
      <c r="J39" s="456"/>
      <c r="K39" s="457"/>
    </row>
    <row r="40" spans="1:7" ht="12.75">
      <c r="A40" s="296"/>
      <c r="B40" s="297"/>
      <c r="C40" s="297"/>
      <c r="D40" s="297"/>
      <c r="E40" s="297"/>
      <c r="F40" s="296"/>
      <c r="G40" s="296"/>
    </row>
    <row r="41" spans="1:6" ht="12.75">
      <c r="A41" s="152" t="s">
        <v>235</v>
      </c>
      <c r="B41" s="123"/>
      <c r="C41" s="153"/>
      <c r="D41" s="124"/>
      <c r="E41" s="124"/>
      <c r="F41" s="157"/>
    </row>
    <row r="42" spans="1:6" ht="12.75">
      <c r="A42" s="154" t="s">
        <v>384</v>
      </c>
      <c r="B42" s="123"/>
      <c r="C42" s="155"/>
      <c r="D42" s="124"/>
      <c r="E42" s="124"/>
      <c r="F42" s="157"/>
    </row>
    <row r="43" spans="1:6" ht="12.75">
      <c r="A43" s="154" t="s">
        <v>236</v>
      </c>
      <c r="B43" s="123"/>
      <c r="C43" s="155"/>
      <c r="D43" s="124"/>
      <c r="E43" s="124"/>
      <c r="F43" s="157"/>
    </row>
    <row r="45" ht="12.75">
      <c r="D45" s="298"/>
    </row>
  </sheetData>
  <sheetProtection/>
  <mergeCells count="18">
    <mergeCell ref="B12:G12"/>
    <mergeCell ref="I14:J14"/>
    <mergeCell ref="I17:J18"/>
    <mergeCell ref="I1:J1"/>
    <mergeCell ref="I2:J2"/>
    <mergeCell ref="E35:E36"/>
    <mergeCell ref="I31:K31"/>
    <mergeCell ref="I32:K32"/>
    <mergeCell ref="I33:K33"/>
    <mergeCell ref="A38:G39"/>
    <mergeCell ref="I29:J29"/>
    <mergeCell ref="F35:G36"/>
    <mergeCell ref="I26:J26"/>
    <mergeCell ref="I27:J28"/>
    <mergeCell ref="K20:K23"/>
    <mergeCell ref="I34:J34"/>
    <mergeCell ref="I36:K39"/>
    <mergeCell ref="B30:G3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</cols>
  <sheetData>
    <row r="1" spans="2:7" s="46" customFormat="1" ht="12.75">
      <c r="B1" s="70" t="s">
        <v>95</v>
      </c>
      <c r="C1" s="163" t="s">
        <v>361</v>
      </c>
      <c r="D1" s="134" t="s">
        <v>362</v>
      </c>
      <c r="E1" s="196" t="s">
        <v>363</v>
      </c>
      <c r="F1" s="52" t="s">
        <v>78</v>
      </c>
      <c r="G1" s="52" t="s">
        <v>79</v>
      </c>
    </row>
    <row r="2" spans="2:7" ht="12.75">
      <c r="B2" s="59" t="s">
        <v>486</v>
      </c>
      <c r="C2" s="60"/>
      <c r="D2" s="60"/>
      <c r="E2" s="60"/>
      <c r="F2" s="61"/>
      <c r="G2" s="61"/>
    </row>
    <row r="3" spans="1:7" ht="12.75">
      <c r="A3">
        <v>1</v>
      </c>
      <c r="B3" s="164" t="s">
        <v>574</v>
      </c>
      <c r="C3" s="164" t="s">
        <v>575</v>
      </c>
      <c r="D3" s="164" t="s">
        <v>213</v>
      </c>
      <c r="E3" s="197">
        <v>2011</v>
      </c>
      <c r="F3" s="57">
        <v>54</v>
      </c>
      <c r="G3" s="57"/>
    </row>
    <row r="4" spans="1:7" ht="12.75">
      <c r="A4">
        <v>2</v>
      </c>
      <c r="B4" s="166" t="s">
        <v>539</v>
      </c>
      <c r="C4" s="164" t="s">
        <v>608</v>
      </c>
      <c r="D4" s="164" t="s">
        <v>358</v>
      </c>
      <c r="E4" s="197">
        <v>2013</v>
      </c>
      <c r="F4" s="57">
        <v>54</v>
      </c>
      <c r="G4" s="57"/>
    </row>
    <row r="5" spans="1:7" ht="12.75">
      <c r="A5">
        <v>3</v>
      </c>
      <c r="B5" s="166" t="s">
        <v>341</v>
      </c>
      <c r="C5" s="167" t="s">
        <v>449</v>
      </c>
      <c r="D5" s="164" t="s">
        <v>111</v>
      </c>
      <c r="E5" s="14">
        <v>2012</v>
      </c>
      <c r="F5" s="57"/>
      <c r="G5" s="57"/>
    </row>
    <row r="6" spans="1:7" ht="12.75">
      <c r="A6">
        <v>4</v>
      </c>
      <c r="B6" s="166" t="s">
        <v>573</v>
      </c>
      <c r="C6" s="164" t="s">
        <v>449</v>
      </c>
      <c r="D6" s="164" t="s">
        <v>111</v>
      </c>
      <c r="E6" s="197">
        <v>2012</v>
      </c>
      <c r="F6" s="57">
        <v>54</v>
      </c>
      <c r="G6" s="57"/>
    </row>
    <row r="7" spans="1:7" ht="12.75">
      <c r="A7">
        <v>5</v>
      </c>
      <c r="B7" s="166" t="s">
        <v>579</v>
      </c>
      <c r="C7" s="164" t="s">
        <v>580</v>
      </c>
      <c r="D7" s="164" t="s">
        <v>209</v>
      </c>
      <c r="E7" s="197">
        <v>2012</v>
      </c>
      <c r="F7" s="57">
        <v>54</v>
      </c>
      <c r="G7" s="57"/>
    </row>
    <row r="8" spans="1:7" ht="12.75">
      <c r="A8">
        <v>6</v>
      </c>
      <c r="B8" s="164" t="s">
        <v>332</v>
      </c>
      <c r="C8" s="164" t="s">
        <v>116</v>
      </c>
      <c r="D8" s="187" t="s">
        <v>89</v>
      </c>
      <c r="E8" s="14">
        <v>2011</v>
      </c>
      <c r="F8" s="57">
        <v>39</v>
      </c>
      <c r="G8" s="57">
        <v>35.2</v>
      </c>
    </row>
    <row r="9" spans="1:7" ht="12.75">
      <c r="A9">
        <v>7</v>
      </c>
      <c r="B9" s="164" t="s">
        <v>581</v>
      </c>
      <c r="C9" s="164" t="s">
        <v>582</v>
      </c>
      <c r="D9" s="164" t="s">
        <v>142</v>
      </c>
      <c r="E9" s="197">
        <v>2011</v>
      </c>
      <c r="F9" s="57">
        <v>43</v>
      </c>
      <c r="G9" s="57"/>
    </row>
    <row r="10" spans="1:7" ht="12.75">
      <c r="A10">
        <v>8</v>
      </c>
      <c r="B10" s="166" t="s">
        <v>632</v>
      </c>
      <c r="C10" s="164" t="s">
        <v>633</v>
      </c>
      <c r="D10" s="164" t="s">
        <v>243</v>
      </c>
      <c r="E10" s="197">
        <v>2014</v>
      </c>
      <c r="F10" s="57">
        <v>54</v>
      </c>
      <c r="G10" s="57"/>
    </row>
    <row r="11" spans="1:7" ht="12.75">
      <c r="A11">
        <v>9</v>
      </c>
      <c r="B11" s="166" t="s">
        <v>502</v>
      </c>
      <c r="C11" s="164" t="s">
        <v>277</v>
      </c>
      <c r="D11" s="164" t="s">
        <v>108</v>
      </c>
      <c r="E11" s="197">
        <v>2013</v>
      </c>
      <c r="F11" s="57">
        <v>54</v>
      </c>
      <c r="G11" s="57"/>
    </row>
    <row r="12" spans="1:7" ht="12.75">
      <c r="A12">
        <v>10</v>
      </c>
      <c r="B12" s="166" t="s">
        <v>601</v>
      </c>
      <c r="C12" s="164" t="s">
        <v>586</v>
      </c>
      <c r="D12" s="164" t="s">
        <v>108</v>
      </c>
      <c r="E12" s="197">
        <v>2012</v>
      </c>
      <c r="F12" s="57">
        <v>54</v>
      </c>
      <c r="G12" s="57"/>
    </row>
    <row r="13" spans="1:7" ht="12.75">
      <c r="A13">
        <v>11</v>
      </c>
      <c r="B13" s="164" t="s">
        <v>289</v>
      </c>
      <c r="C13" s="164" t="s">
        <v>351</v>
      </c>
      <c r="D13" s="187" t="s">
        <v>108</v>
      </c>
      <c r="E13" s="14">
        <v>2011</v>
      </c>
      <c r="F13" s="57">
        <v>32.5</v>
      </c>
      <c r="G13" s="57"/>
    </row>
    <row r="14" spans="1:7" ht="12.75">
      <c r="A14">
        <v>12</v>
      </c>
      <c r="B14" s="166" t="s">
        <v>602</v>
      </c>
      <c r="C14" s="164" t="s">
        <v>603</v>
      </c>
      <c r="D14" s="164" t="s">
        <v>208</v>
      </c>
      <c r="E14" s="197">
        <v>2012</v>
      </c>
      <c r="F14" s="57">
        <v>43.2</v>
      </c>
      <c r="G14" s="57"/>
    </row>
    <row r="15" spans="1:7" ht="12.75">
      <c r="A15">
        <v>13</v>
      </c>
      <c r="B15" s="166" t="s">
        <v>587</v>
      </c>
      <c r="C15" s="164" t="s">
        <v>588</v>
      </c>
      <c r="D15" s="187" t="s">
        <v>117</v>
      </c>
      <c r="E15" s="14">
        <v>2012</v>
      </c>
      <c r="F15" s="57">
        <v>54</v>
      </c>
      <c r="G15" s="57">
        <v>54</v>
      </c>
    </row>
    <row r="16" spans="1:7" ht="12.75">
      <c r="A16">
        <v>14</v>
      </c>
      <c r="B16" s="164" t="s">
        <v>599</v>
      </c>
      <c r="C16" s="164" t="s">
        <v>600</v>
      </c>
      <c r="D16" s="164" t="s">
        <v>117</v>
      </c>
      <c r="E16" s="197">
        <v>2011</v>
      </c>
      <c r="F16" s="57">
        <v>36.4</v>
      </c>
      <c r="G16" s="57"/>
    </row>
    <row r="17" spans="1:7" ht="12.75">
      <c r="A17">
        <v>15</v>
      </c>
      <c r="B17" s="166" t="s">
        <v>149</v>
      </c>
      <c r="C17" s="164" t="s">
        <v>162</v>
      </c>
      <c r="D17" s="164" t="s">
        <v>124</v>
      </c>
      <c r="E17" s="197">
        <v>2012</v>
      </c>
      <c r="F17" s="57">
        <v>54</v>
      </c>
      <c r="G17" s="57"/>
    </row>
    <row r="18" spans="1:7" ht="12.75">
      <c r="A18">
        <v>16</v>
      </c>
      <c r="B18" s="164" t="s">
        <v>604</v>
      </c>
      <c r="C18" s="164" t="s">
        <v>605</v>
      </c>
      <c r="D18" s="164" t="s">
        <v>323</v>
      </c>
      <c r="E18" s="197">
        <v>2011</v>
      </c>
      <c r="F18" s="57">
        <v>39.6</v>
      </c>
      <c r="G18" s="57"/>
    </row>
    <row r="19" spans="1:7" ht="12.75">
      <c r="A19">
        <v>17</v>
      </c>
      <c r="B19" s="166" t="s">
        <v>606</v>
      </c>
      <c r="C19" s="164" t="s">
        <v>607</v>
      </c>
      <c r="D19" s="164" t="s">
        <v>223</v>
      </c>
      <c r="E19" s="197">
        <v>2012</v>
      </c>
      <c r="F19" s="57">
        <v>54</v>
      </c>
      <c r="G19" s="57"/>
    </row>
    <row r="20" spans="1:7" ht="12.75">
      <c r="A20">
        <v>18</v>
      </c>
      <c r="B20" s="166" t="s">
        <v>585</v>
      </c>
      <c r="C20" s="164" t="s">
        <v>586</v>
      </c>
      <c r="D20" s="187" t="s">
        <v>264</v>
      </c>
      <c r="E20" s="14">
        <v>2012</v>
      </c>
      <c r="F20" s="57">
        <v>53</v>
      </c>
      <c r="G20" s="57">
        <v>43.3</v>
      </c>
    </row>
    <row r="21" spans="1:7" ht="12.75">
      <c r="A21">
        <v>19</v>
      </c>
      <c r="B21" s="166" t="s">
        <v>350</v>
      </c>
      <c r="C21" s="164" t="s">
        <v>261</v>
      </c>
      <c r="D21" s="187" t="s">
        <v>264</v>
      </c>
      <c r="E21" s="14">
        <v>2012</v>
      </c>
      <c r="F21" s="57">
        <v>27.5</v>
      </c>
      <c r="G21" s="57">
        <v>26.4</v>
      </c>
    </row>
    <row r="22" spans="1:7" ht="12.75">
      <c r="A22">
        <v>20</v>
      </c>
      <c r="B22" s="164" t="s">
        <v>307</v>
      </c>
      <c r="C22" s="164" t="s">
        <v>201</v>
      </c>
      <c r="D22" s="187" t="s">
        <v>81</v>
      </c>
      <c r="E22" s="14">
        <v>2011</v>
      </c>
      <c r="F22" s="57">
        <v>42</v>
      </c>
      <c r="G22" s="57">
        <v>40</v>
      </c>
    </row>
    <row r="23" spans="1:7" s="10" customFormat="1" ht="12.75">
      <c r="A23">
        <v>21</v>
      </c>
      <c r="B23" s="166" t="s">
        <v>454</v>
      </c>
      <c r="C23" s="164" t="s">
        <v>455</v>
      </c>
      <c r="D23" s="187" t="s">
        <v>81</v>
      </c>
      <c r="E23" s="14">
        <v>2012</v>
      </c>
      <c r="F23" s="57">
        <v>54</v>
      </c>
      <c r="G23" s="57"/>
    </row>
    <row r="24" spans="2:7" s="10" customFormat="1" ht="12.75">
      <c r="B24" s="164"/>
      <c r="C24" s="164"/>
      <c r="D24" s="164"/>
      <c r="E24" s="14"/>
      <c r="F24" s="57"/>
      <c r="G24" s="57"/>
    </row>
    <row r="25" spans="2:4" ht="12.75">
      <c r="B25" s="56"/>
      <c r="C25" s="44"/>
      <c r="D25" s="44"/>
    </row>
    <row r="26" spans="2:7" ht="12.75">
      <c r="B26" s="70" t="s">
        <v>95</v>
      </c>
      <c r="C26" s="163" t="s">
        <v>361</v>
      </c>
      <c r="D26" s="134" t="s">
        <v>362</v>
      </c>
      <c r="E26" s="196" t="s">
        <v>363</v>
      </c>
      <c r="F26" s="52" t="s">
        <v>78</v>
      </c>
      <c r="G26" s="52" t="s">
        <v>79</v>
      </c>
    </row>
    <row r="27" spans="2:7" ht="12.75">
      <c r="B27" s="64" t="s">
        <v>485</v>
      </c>
      <c r="C27" s="65"/>
      <c r="D27" s="65"/>
      <c r="E27" s="65"/>
      <c r="F27" s="66"/>
      <c r="G27" s="66"/>
    </row>
    <row r="28" spans="1:7" ht="12.75">
      <c r="A28" s="10">
        <v>1</v>
      </c>
      <c r="B28" s="166" t="s">
        <v>446</v>
      </c>
      <c r="C28" s="167" t="s">
        <v>171</v>
      </c>
      <c r="D28" s="164" t="s">
        <v>213</v>
      </c>
      <c r="E28" s="14">
        <v>2013</v>
      </c>
      <c r="F28" s="57"/>
      <c r="G28" s="57"/>
    </row>
    <row r="29" spans="1:7" ht="12.75">
      <c r="A29" s="10">
        <v>2</v>
      </c>
      <c r="B29" s="164" t="s">
        <v>609</v>
      </c>
      <c r="C29" s="164" t="s">
        <v>134</v>
      </c>
      <c r="D29" s="164" t="s">
        <v>213</v>
      </c>
      <c r="E29" s="282">
        <v>2011</v>
      </c>
      <c r="F29" s="57">
        <v>54</v>
      </c>
      <c r="G29" s="57"/>
    </row>
    <row r="30" spans="1:7" ht="12.75">
      <c r="A30" s="10">
        <v>3</v>
      </c>
      <c r="B30" s="166" t="s">
        <v>357</v>
      </c>
      <c r="C30" s="164" t="s">
        <v>141</v>
      </c>
      <c r="D30" s="187" t="s">
        <v>358</v>
      </c>
      <c r="E30" s="14">
        <v>2013</v>
      </c>
      <c r="F30" s="57">
        <v>34.6</v>
      </c>
      <c r="G30" s="57">
        <v>24.4</v>
      </c>
    </row>
    <row r="31" spans="1:7" ht="12.75">
      <c r="A31" s="10">
        <v>4</v>
      </c>
      <c r="B31" s="166" t="s">
        <v>570</v>
      </c>
      <c r="C31" s="164" t="s">
        <v>127</v>
      </c>
      <c r="D31" s="164" t="s">
        <v>358</v>
      </c>
      <c r="E31" s="197">
        <v>2013</v>
      </c>
      <c r="F31" s="57">
        <v>42</v>
      </c>
      <c r="G31" s="57">
        <v>43.8</v>
      </c>
    </row>
    <row r="32" spans="1:7" ht="12.75">
      <c r="A32" s="10">
        <v>5</v>
      </c>
      <c r="B32" s="166" t="s">
        <v>619</v>
      </c>
      <c r="C32" s="164" t="s">
        <v>620</v>
      </c>
      <c r="D32" s="164" t="s">
        <v>358</v>
      </c>
      <c r="E32" s="282">
        <v>2014</v>
      </c>
      <c r="F32" s="57">
        <v>52</v>
      </c>
      <c r="G32" s="57"/>
    </row>
    <row r="33" spans="1:7" ht="12.75">
      <c r="A33" s="10">
        <v>6</v>
      </c>
      <c r="B33" s="164" t="s">
        <v>442</v>
      </c>
      <c r="C33" s="164" t="s">
        <v>204</v>
      </c>
      <c r="D33" s="187" t="s">
        <v>111</v>
      </c>
      <c r="E33" s="14">
        <v>2011</v>
      </c>
      <c r="F33" s="57">
        <v>49</v>
      </c>
      <c r="G33" s="57">
        <v>38</v>
      </c>
    </row>
    <row r="34" spans="1:7" ht="12.75">
      <c r="A34" s="10">
        <v>7</v>
      </c>
      <c r="B34" s="164" t="s">
        <v>617</v>
      </c>
      <c r="C34" s="164" t="s">
        <v>76</v>
      </c>
      <c r="D34" s="164" t="s">
        <v>111</v>
      </c>
      <c r="E34" s="282">
        <v>2011</v>
      </c>
      <c r="F34" s="57">
        <v>41.9</v>
      </c>
      <c r="G34" s="57"/>
    </row>
    <row r="35" spans="1:7" ht="12.75">
      <c r="A35" s="10">
        <v>8</v>
      </c>
      <c r="B35" s="164" t="s">
        <v>149</v>
      </c>
      <c r="C35" s="164" t="s">
        <v>355</v>
      </c>
      <c r="D35" s="187" t="s">
        <v>209</v>
      </c>
      <c r="E35" s="14">
        <v>2011</v>
      </c>
      <c r="F35" s="57">
        <v>34.2</v>
      </c>
      <c r="G35" s="57">
        <v>27</v>
      </c>
    </row>
    <row r="36" spans="1:7" ht="12.75">
      <c r="A36" s="10">
        <v>9</v>
      </c>
      <c r="B36" s="164" t="s">
        <v>554</v>
      </c>
      <c r="C36" s="164" t="s">
        <v>555</v>
      </c>
      <c r="D36" s="164" t="s">
        <v>89</v>
      </c>
      <c r="E36" s="197">
        <v>2011</v>
      </c>
      <c r="F36" s="57">
        <v>29.8</v>
      </c>
      <c r="G36" s="57"/>
    </row>
    <row r="37" spans="1:7" ht="12.75">
      <c r="A37" s="10">
        <v>10</v>
      </c>
      <c r="B37" s="166" t="s">
        <v>577</v>
      </c>
      <c r="C37" s="164" t="s">
        <v>578</v>
      </c>
      <c r="D37" s="164" t="s">
        <v>88</v>
      </c>
      <c r="E37" s="197">
        <v>2013</v>
      </c>
      <c r="F37" s="57">
        <v>54</v>
      </c>
      <c r="G37" s="57"/>
    </row>
    <row r="38" spans="1:7" ht="12.75">
      <c r="A38" s="10">
        <v>11</v>
      </c>
      <c r="B38" s="164" t="s">
        <v>149</v>
      </c>
      <c r="C38" s="164" t="s">
        <v>204</v>
      </c>
      <c r="D38" s="187" t="s">
        <v>114</v>
      </c>
      <c r="E38" s="14">
        <v>2011</v>
      </c>
      <c r="F38" s="57">
        <v>47</v>
      </c>
      <c r="G38" s="57"/>
    </row>
    <row r="39" spans="1:6" ht="12.75">
      <c r="A39" s="10">
        <v>12</v>
      </c>
      <c r="B39" s="166" t="s">
        <v>319</v>
      </c>
      <c r="C39" s="164" t="s">
        <v>204</v>
      </c>
      <c r="D39" s="164" t="s">
        <v>77</v>
      </c>
      <c r="E39" s="197">
        <v>2013</v>
      </c>
      <c r="F39" s="53">
        <v>46</v>
      </c>
    </row>
    <row r="40" spans="1:7" ht="12.75">
      <c r="A40" s="10">
        <v>13</v>
      </c>
      <c r="B40" s="166" t="s">
        <v>440</v>
      </c>
      <c r="C40" s="164" t="s">
        <v>441</v>
      </c>
      <c r="D40" s="187" t="s">
        <v>77</v>
      </c>
      <c r="E40" s="14">
        <v>2012</v>
      </c>
      <c r="F40" s="57">
        <v>38</v>
      </c>
      <c r="G40" s="57"/>
    </row>
    <row r="41" spans="1:7" ht="12.75">
      <c r="A41" s="10">
        <v>14</v>
      </c>
      <c r="B41" s="166" t="s">
        <v>614</v>
      </c>
      <c r="C41" s="164" t="s">
        <v>555</v>
      </c>
      <c r="D41" s="164" t="s">
        <v>77</v>
      </c>
      <c r="E41" s="282">
        <v>2012</v>
      </c>
      <c r="F41" s="57">
        <v>51.9</v>
      </c>
      <c r="G41" s="57"/>
    </row>
    <row r="42" spans="1:7" ht="12.75">
      <c r="A42" s="10">
        <v>15</v>
      </c>
      <c r="B42" s="166" t="s">
        <v>618</v>
      </c>
      <c r="C42" s="164" t="s">
        <v>275</v>
      </c>
      <c r="D42" s="164" t="s">
        <v>179</v>
      </c>
      <c r="E42" s="282">
        <v>2012</v>
      </c>
      <c r="F42" s="57">
        <v>47.8</v>
      </c>
      <c r="G42" s="57"/>
    </row>
    <row r="43" spans="1:7" ht="12.75">
      <c r="A43" s="10">
        <v>16</v>
      </c>
      <c r="B43" s="166" t="s">
        <v>558</v>
      </c>
      <c r="C43" s="164" t="s">
        <v>80</v>
      </c>
      <c r="D43" s="164" t="s">
        <v>142</v>
      </c>
      <c r="E43" s="197">
        <v>2011</v>
      </c>
      <c r="F43" s="57">
        <v>45</v>
      </c>
      <c r="G43" s="57">
        <v>44.7</v>
      </c>
    </row>
    <row r="44" spans="1:7" ht="12.75">
      <c r="A44" s="10">
        <v>17</v>
      </c>
      <c r="B44" s="164" t="s">
        <v>627</v>
      </c>
      <c r="C44" s="164" t="s">
        <v>372</v>
      </c>
      <c r="D44" s="164" t="s">
        <v>243</v>
      </c>
      <c r="E44" s="282">
        <v>2011</v>
      </c>
      <c r="F44" s="57">
        <v>48</v>
      </c>
      <c r="G44" s="57"/>
    </row>
    <row r="45" spans="1:7" ht="12.75">
      <c r="A45" s="10">
        <v>18</v>
      </c>
      <c r="B45" s="164" t="s">
        <v>496</v>
      </c>
      <c r="C45" s="164" t="s">
        <v>501</v>
      </c>
      <c r="D45" s="164" t="s">
        <v>243</v>
      </c>
      <c r="E45" s="197">
        <v>2011</v>
      </c>
      <c r="F45" s="57">
        <v>49</v>
      </c>
      <c r="G45" s="57"/>
    </row>
    <row r="46" spans="1:7" ht="12.75">
      <c r="A46" s="10">
        <v>19</v>
      </c>
      <c r="B46" s="166" t="s">
        <v>241</v>
      </c>
      <c r="C46" s="164" t="s">
        <v>134</v>
      </c>
      <c r="D46" s="164" t="s">
        <v>243</v>
      </c>
      <c r="E46" s="197">
        <v>2013</v>
      </c>
      <c r="F46" s="57">
        <v>44</v>
      </c>
      <c r="G46" s="57">
        <v>45</v>
      </c>
    </row>
    <row r="47" spans="1:7" ht="12.75">
      <c r="A47" s="10">
        <v>20</v>
      </c>
      <c r="B47" s="164" t="s">
        <v>626</v>
      </c>
      <c r="C47" s="164" t="s">
        <v>134</v>
      </c>
      <c r="D47" s="187" t="s">
        <v>243</v>
      </c>
      <c r="E47" s="197">
        <v>2011</v>
      </c>
      <c r="F47" s="57">
        <v>35.1</v>
      </c>
      <c r="G47" s="57">
        <v>34</v>
      </c>
    </row>
    <row r="48" spans="1:7" ht="12.75">
      <c r="A48" s="10">
        <v>21</v>
      </c>
      <c r="B48" s="164" t="s">
        <v>628</v>
      </c>
      <c r="C48" s="164" t="s">
        <v>629</v>
      </c>
      <c r="D48" s="164" t="s">
        <v>243</v>
      </c>
      <c r="E48" s="282">
        <v>2011</v>
      </c>
      <c r="F48" s="57">
        <v>50</v>
      </c>
      <c r="G48" s="57"/>
    </row>
    <row r="49" spans="1:7" ht="12.75">
      <c r="A49" s="10">
        <v>22</v>
      </c>
      <c r="B49" s="166" t="s">
        <v>615</v>
      </c>
      <c r="C49" s="164" t="s">
        <v>220</v>
      </c>
      <c r="D49" s="164" t="s">
        <v>243</v>
      </c>
      <c r="E49" s="282">
        <v>2015</v>
      </c>
      <c r="F49" s="57">
        <v>37.5</v>
      </c>
      <c r="G49" s="57"/>
    </row>
    <row r="50" spans="1:7" ht="12.75">
      <c r="A50" s="10">
        <v>23</v>
      </c>
      <c r="B50" s="166" t="s">
        <v>630</v>
      </c>
      <c r="C50" s="164" t="s">
        <v>631</v>
      </c>
      <c r="D50" s="164" t="s">
        <v>243</v>
      </c>
      <c r="E50" s="282">
        <v>2016</v>
      </c>
      <c r="F50" s="57">
        <v>52</v>
      </c>
      <c r="G50" s="57"/>
    </row>
    <row r="51" spans="1:7" ht="12.75">
      <c r="A51" s="10">
        <v>24</v>
      </c>
      <c r="B51" s="164" t="s">
        <v>170</v>
      </c>
      <c r="C51" s="164" t="s">
        <v>171</v>
      </c>
      <c r="D51" s="187" t="s">
        <v>108</v>
      </c>
      <c r="E51" s="14">
        <v>2011</v>
      </c>
      <c r="F51" s="57">
        <v>25.1</v>
      </c>
      <c r="G51" s="57">
        <v>16.9</v>
      </c>
    </row>
    <row r="52" spans="1:7" ht="12.75">
      <c r="A52" s="10">
        <v>25</v>
      </c>
      <c r="B52" s="164" t="s">
        <v>168</v>
      </c>
      <c r="C52" s="164" t="s">
        <v>169</v>
      </c>
      <c r="D52" s="187" t="s">
        <v>108</v>
      </c>
      <c r="E52" s="14">
        <v>2011</v>
      </c>
      <c r="F52" s="57">
        <v>17.4</v>
      </c>
      <c r="G52" s="57">
        <v>15.2</v>
      </c>
    </row>
    <row r="53" spans="1:7" ht="12.75">
      <c r="A53" s="10">
        <v>26</v>
      </c>
      <c r="B53" s="166" t="s">
        <v>563</v>
      </c>
      <c r="C53" s="164" t="s">
        <v>564</v>
      </c>
      <c r="D53" s="164" t="s">
        <v>208</v>
      </c>
      <c r="E53" s="197">
        <v>2012</v>
      </c>
      <c r="F53" s="57">
        <v>40</v>
      </c>
      <c r="G53" s="57"/>
    </row>
    <row r="54" spans="1:7" ht="12.75">
      <c r="A54" s="10">
        <v>27</v>
      </c>
      <c r="B54" s="166" t="s">
        <v>447</v>
      </c>
      <c r="C54" s="164" t="s">
        <v>448</v>
      </c>
      <c r="D54" s="164" t="s">
        <v>208</v>
      </c>
      <c r="E54" s="14">
        <v>2012</v>
      </c>
      <c r="F54" s="57"/>
      <c r="G54" s="57"/>
    </row>
    <row r="55" spans="1:7" ht="12.75">
      <c r="A55" s="10">
        <v>28</v>
      </c>
      <c r="B55" s="166" t="s">
        <v>556</v>
      </c>
      <c r="C55" s="164" t="s">
        <v>557</v>
      </c>
      <c r="D55" s="164" t="s">
        <v>208</v>
      </c>
      <c r="E55" s="197">
        <v>2012</v>
      </c>
      <c r="F55" s="57">
        <v>38</v>
      </c>
      <c r="G55" s="57"/>
    </row>
    <row r="56" spans="1:7" ht="12.75">
      <c r="A56" s="10">
        <v>29</v>
      </c>
      <c r="B56" s="164" t="s">
        <v>147</v>
      </c>
      <c r="C56" s="164" t="s">
        <v>148</v>
      </c>
      <c r="D56" s="187" t="s">
        <v>117</v>
      </c>
      <c r="E56" s="14">
        <v>2011</v>
      </c>
      <c r="F56" s="57">
        <v>37</v>
      </c>
      <c r="G56" s="57"/>
    </row>
    <row r="57" spans="1:7" ht="12.75">
      <c r="A57" s="10">
        <v>30</v>
      </c>
      <c r="B57" s="164" t="s">
        <v>576</v>
      </c>
      <c r="C57" s="164" t="s">
        <v>354</v>
      </c>
      <c r="D57" s="164" t="s">
        <v>117</v>
      </c>
      <c r="E57" s="197">
        <v>2011</v>
      </c>
      <c r="F57" s="57">
        <v>40</v>
      </c>
      <c r="G57" s="57"/>
    </row>
    <row r="58" spans="1:7" ht="12.75">
      <c r="A58" s="10">
        <v>31</v>
      </c>
      <c r="B58" s="166" t="s">
        <v>569</v>
      </c>
      <c r="C58" s="164" t="s">
        <v>220</v>
      </c>
      <c r="D58" s="164" t="s">
        <v>117</v>
      </c>
      <c r="E58" s="197">
        <v>2012</v>
      </c>
      <c r="F58" s="57">
        <v>54</v>
      </c>
      <c r="G58" s="57"/>
    </row>
    <row r="59" spans="1:7" ht="12.75">
      <c r="A59" s="10">
        <v>32</v>
      </c>
      <c r="B59" s="166" t="s">
        <v>565</v>
      </c>
      <c r="C59" s="164" t="s">
        <v>129</v>
      </c>
      <c r="D59" s="164" t="s">
        <v>124</v>
      </c>
      <c r="E59" s="197">
        <v>2013</v>
      </c>
      <c r="F59" s="57">
        <v>54</v>
      </c>
      <c r="G59" s="57"/>
    </row>
    <row r="60" spans="1:7" ht="12.75">
      <c r="A60" s="10">
        <v>33</v>
      </c>
      <c r="B60" s="164" t="s">
        <v>435</v>
      </c>
      <c r="C60" s="164" t="s">
        <v>436</v>
      </c>
      <c r="D60" s="187" t="s">
        <v>124</v>
      </c>
      <c r="E60" s="14">
        <v>2011</v>
      </c>
      <c r="F60" s="57">
        <v>34.7</v>
      </c>
      <c r="G60" s="57"/>
    </row>
    <row r="61" spans="1:7" ht="12.75">
      <c r="A61" s="10">
        <v>34</v>
      </c>
      <c r="B61" s="164" t="s">
        <v>566</v>
      </c>
      <c r="C61" s="164" t="s">
        <v>567</v>
      </c>
      <c r="D61" s="164" t="s">
        <v>188</v>
      </c>
      <c r="E61" s="197">
        <v>2011</v>
      </c>
      <c r="F61" s="57">
        <v>45</v>
      </c>
      <c r="G61" s="57"/>
    </row>
    <row r="62" spans="1:7" ht="12.75">
      <c r="A62" s="10">
        <v>35</v>
      </c>
      <c r="B62" s="164" t="s">
        <v>571</v>
      </c>
      <c r="C62" s="164" t="s">
        <v>572</v>
      </c>
      <c r="D62" s="164" t="s">
        <v>188</v>
      </c>
      <c r="E62" s="197">
        <v>2011</v>
      </c>
      <c r="F62" s="57">
        <v>54</v>
      </c>
      <c r="G62" s="57"/>
    </row>
    <row r="63" spans="1:7" ht="12.75">
      <c r="A63" s="10">
        <v>36</v>
      </c>
      <c r="B63" s="166" t="s">
        <v>591</v>
      </c>
      <c r="C63" s="164" t="s">
        <v>76</v>
      </c>
      <c r="D63" s="187" t="s">
        <v>291</v>
      </c>
      <c r="E63" s="14">
        <v>2012</v>
      </c>
      <c r="F63" s="57">
        <v>45</v>
      </c>
      <c r="G63" s="57"/>
    </row>
    <row r="64" spans="1:7" ht="12.75">
      <c r="A64" s="10">
        <v>37</v>
      </c>
      <c r="B64" s="166" t="s">
        <v>392</v>
      </c>
      <c r="C64" s="164" t="s">
        <v>393</v>
      </c>
      <c r="D64" s="187" t="s">
        <v>291</v>
      </c>
      <c r="E64" s="14">
        <v>2012</v>
      </c>
      <c r="F64" s="57">
        <v>41.9</v>
      </c>
      <c r="G64" s="57">
        <v>41</v>
      </c>
    </row>
    <row r="65" spans="1:7" ht="12.75">
      <c r="A65" s="10">
        <v>38</v>
      </c>
      <c r="B65" s="166" t="s">
        <v>610</v>
      </c>
      <c r="C65" s="164" t="s">
        <v>611</v>
      </c>
      <c r="D65" s="164" t="s">
        <v>291</v>
      </c>
      <c r="E65" s="282">
        <v>2012</v>
      </c>
      <c r="F65" s="57">
        <v>46.7</v>
      </c>
      <c r="G65" s="57"/>
    </row>
    <row r="66" spans="1:7" ht="12.75">
      <c r="A66" s="10">
        <v>39</v>
      </c>
      <c r="B66" s="164" t="s">
        <v>616</v>
      </c>
      <c r="C66" s="164" t="s">
        <v>171</v>
      </c>
      <c r="D66" s="164" t="s">
        <v>291</v>
      </c>
      <c r="E66" s="282">
        <v>2011</v>
      </c>
      <c r="F66" s="57">
        <v>51.5</v>
      </c>
      <c r="G66" s="57">
        <v>51</v>
      </c>
    </row>
    <row r="67" spans="1:7" ht="12.75">
      <c r="A67" s="10">
        <v>40</v>
      </c>
      <c r="B67" s="164" t="s">
        <v>473</v>
      </c>
      <c r="C67" s="164" t="s">
        <v>398</v>
      </c>
      <c r="D67" s="187" t="s">
        <v>212</v>
      </c>
      <c r="E67" s="14">
        <v>2011</v>
      </c>
      <c r="F67" s="57">
        <v>37</v>
      </c>
      <c r="G67" s="57">
        <v>26.4</v>
      </c>
    </row>
    <row r="68" spans="1:7" s="10" customFormat="1" ht="12.75">
      <c r="A68" s="10">
        <v>41</v>
      </c>
      <c r="B68" s="166" t="s">
        <v>472</v>
      </c>
      <c r="C68" s="164" t="s">
        <v>372</v>
      </c>
      <c r="D68" s="164" t="s">
        <v>212</v>
      </c>
      <c r="E68" s="197">
        <v>2012</v>
      </c>
      <c r="F68" s="57">
        <v>48</v>
      </c>
      <c r="G68" s="57">
        <v>37</v>
      </c>
    </row>
    <row r="69" spans="1:7" s="10" customFormat="1" ht="12.75">
      <c r="A69" s="10">
        <v>42</v>
      </c>
      <c r="B69" s="166" t="s">
        <v>327</v>
      </c>
      <c r="C69" s="164" t="s">
        <v>328</v>
      </c>
      <c r="D69" s="187" t="s">
        <v>205</v>
      </c>
      <c r="E69" s="14">
        <v>2012</v>
      </c>
      <c r="F69" s="57">
        <v>30.5</v>
      </c>
      <c r="G69" s="57">
        <v>22.4</v>
      </c>
    </row>
    <row r="70" spans="1:7" s="10" customFormat="1" ht="12.75">
      <c r="A70" s="10">
        <v>43</v>
      </c>
      <c r="B70" s="164" t="s">
        <v>589</v>
      </c>
      <c r="C70" s="164" t="s">
        <v>80</v>
      </c>
      <c r="D70" s="164" t="s">
        <v>590</v>
      </c>
      <c r="E70" s="197">
        <v>2011</v>
      </c>
      <c r="F70" s="57">
        <v>34.1</v>
      </c>
      <c r="G70" s="57"/>
    </row>
    <row r="71" spans="1:7" s="10" customFormat="1" ht="12.75">
      <c r="A71" s="10">
        <v>44</v>
      </c>
      <c r="B71" s="164" t="s">
        <v>130</v>
      </c>
      <c r="C71" s="164" t="s">
        <v>279</v>
      </c>
      <c r="D71" s="187" t="s">
        <v>203</v>
      </c>
      <c r="E71" s="14">
        <v>2011</v>
      </c>
      <c r="F71" s="57">
        <v>42</v>
      </c>
      <c r="G71" s="57">
        <v>23.1</v>
      </c>
    </row>
    <row r="72" spans="1:7" s="10" customFormat="1" ht="12.75">
      <c r="A72" s="10">
        <v>45</v>
      </c>
      <c r="B72" s="166" t="s">
        <v>130</v>
      </c>
      <c r="C72" s="164" t="s">
        <v>167</v>
      </c>
      <c r="D72" s="164" t="s">
        <v>203</v>
      </c>
      <c r="E72" s="197">
        <v>2013</v>
      </c>
      <c r="F72" s="57">
        <v>48</v>
      </c>
      <c r="G72" s="57">
        <v>47</v>
      </c>
    </row>
    <row r="73" spans="1:7" s="10" customFormat="1" ht="12.75">
      <c r="A73" s="10">
        <v>46</v>
      </c>
      <c r="B73" s="166" t="s">
        <v>561</v>
      </c>
      <c r="C73" s="164" t="s">
        <v>562</v>
      </c>
      <c r="D73" s="164" t="s">
        <v>203</v>
      </c>
      <c r="E73" s="197">
        <v>2012</v>
      </c>
      <c r="F73" s="57">
        <v>54</v>
      </c>
      <c r="G73" s="57"/>
    </row>
    <row r="74" spans="1:7" s="10" customFormat="1" ht="12.75">
      <c r="A74" s="10">
        <v>47</v>
      </c>
      <c r="B74" s="164" t="s">
        <v>552</v>
      </c>
      <c r="C74" s="164" t="s">
        <v>126</v>
      </c>
      <c r="D74" s="164" t="s">
        <v>264</v>
      </c>
      <c r="E74" s="197">
        <v>2011</v>
      </c>
      <c r="F74" s="57">
        <v>54</v>
      </c>
      <c r="G74" s="57"/>
    </row>
    <row r="75" spans="1:7" s="10" customFormat="1" ht="12.75">
      <c r="A75" s="10">
        <v>48</v>
      </c>
      <c r="B75" s="166" t="s">
        <v>224</v>
      </c>
      <c r="C75" s="164" t="s">
        <v>337</v>
      </c>
      <c r="D75" s="187" t="s">
        <v>264</v>
      </c>
      <c r="E75" s="14">
        <v>2012</v>
      </c>
      <c r="F75" s="57">
        <v>39</v>
      </c>
      <c r="G75" s="57">
        <v>38.5</v>
      </c>
    </row>
    <row r="76" spans="1:7" s="10" customFormat="1" ht="12.75">
      <c r="A76" s="10">
        <v>49</v>
      </c>
      <c r="B76" s="164" t="s">
        <v>612</v>
      </c>
      <c r="C76" s="164" t="s">
        <v>613</v>
      </c>
      <c r="D76" s="164" t="s">
        <v>264</v>
      </c>
      <c r="E76" s="282">
        <v>2011</v>
      </c>
      <c r="F76" s="57">
        <v>46.8</v>
      </c>
      <c r="G76" s="57"/>
    </row>
    <row r="77" spans="1:7" s="10" customFormat="1" ht="12.75">
      <c r="A77" s="10">
        <v>50</v>
      </c>
      <c r="B77" s="166" t="s">
        <v>559</v>
      </c>
      <c r="C77" s="164" t="s">
        <v>560</v>
      </c>
      <c r="D77" s="164" t="s">
        <v>81</v>
      </c>
      <c r="E77" s="197">
        <v>2015</v>
      </c>
      <c r="F77" s="57">
        <v>49</v>
      </c>
      <c r="G77" s="57"/>
    </row>
    <row r="78" spans="1:7" s="10" customFormat="1" ht="12.75">
      <c r="A78" s="10">
        <v>51</v>
      </c>
      <c r="B78" s="166" t="s">
        <v>568</v>
      </c>
      <c r="C78" s="164" t="s">
        <v>181</v>
      </c>
      <c r="D78" s="164" t="s">
        <v>81</v>
      </c>
      <c r="E78" s="197">
        <v>2013</v>
      </c>
      <c r="F78" s="57">
        <v>52</v>
      </c>
      <c r="G78" s="57"/>
    </row>
    <row r="79" spans="2:7" s="10" customFormat="1" ht="12.75">
      <c r="B79" s="56"/>
      <c r="C79" s="56"/>
      <c r="D79" s="56"/>
      <c r="F79" s="57"/>
      <c r="G79" s="57"/>
    </row>
    <row r="80" spans="2:7" s="10" customFormat="1" ht="12.75">
      <c r="B80" s="56"/>
      <c r="C80" s="56"/>
      <c r="D80" s="56"/>
      <c r="F80" s="57"/>
      <c r="G80" s="57"/>
    </row>
    <row r="81" spans="2:7" ht="12.75">
      <c r="B81" s="70" t="s">
        <v>95</v>
      </c>
      <c r="C81" s="162" t="s">
        <v>361</v>
      </c>
      <c r="D81" s="134" t="s">
        <v>362</v>
      </c>
      <c r="E81" s="196" t="s">
        <v>363</v>
      </c>
      <c r="F81" s="52" t="s">
        <v>78</v>
      </c>
      <c r="G81" s="52" t="s">
        <v>79</v>
      </c>
    </row>
    <row r="82" spans="2:7" ht="12.75">
      <c r="B82" s="59" t="s">
        <v>484</v>
      </c>
      <c r="C82" s="63"/>
      <c r="D82" s="63"/>
      <c r="E82" s="60"/>
      <c r="F82" s="61"/>
      <c r="G82" s="61"/>
    </row>
    <row r="83" spans="1:7" ht="12.75">
      <c r="A83">
        <v>1</v>
      </c>
      <c r="B83" s="164" t="s">
        <v>262</v>
      </c>
      <c r="C83" s="164" t="s">
        <v>263</v>
      </c>
      <c r="D83" s="164" t="s">
        <v>358</v>
      </c>
      <c r="E83" s="197">
        <v>2009</v>
      </c>
      <c r="F83" s="57">
        <v>18.4</v>
      </c>
      <c r="G83" s="57">
        <v>15.4</v>
      </c>
    </row>
    <row r="84" spans="1:7" ht="12.75">
      <c r="A84" s="10">
        <v>2</v>
      </c>
      <c r="B84" s="166" t="s">
        <v>349</v>
      </c>
      <c r="C84" s="167" t="s">
        <v>276</v>
      </c>
      <c r="D84" s="164" t="s">
        <v>439</v>
      </c>
      <c r="E84" s="14">
        <v>2010</v>
      </c>
      <c r="F84" s="57"/>
      <c r="G84" s="57"/>
    </row>
    <row r="85" spans="1:7" ht="12.75">
      <c r="A85">
        <v>3</v>
      </c>
      <c r="B85" s="166" t="s">
        <v>450</v>
      </c>
      <c r="C85" s="164" t="s">
        <v>451</v>
      </c>
      <c r="D85" s="187" t="s">
        <v>114</v>
      </c>
      <c r="E85" s="14">
        <v>2010</v>
      </c>
      <c r="F85" s="57">
        <v>45</v>
      </c>
      <c r="G85" s="57"/>
    </row>
    <row r="86" spans="1:7" ht="12.75">
      <c r="A86" s="10">
        <v>4</v>
      </c>
      <c r="B86" s="166" t="s">
        <v>330</v>
      </c>
      <c r="C86" s="164" t="s">
        <v>331</v>
      </c>
      <c r="D86" s="187" t="s">
        <v>77</v>
      </c>
      <c r="E86" s="14">
        <v>2010</v>
      </c>
      <c r="F86" s="57">
        <v>35.3</v>
      </c>
      <c r="G86" s="57"/>
    </row>
    <row r="87" spans="1:7" ht="12.75">
      <c r="A87">
        <v>5</v>
      </c>
      <c r="B87" s="164" t="s">
        <v>502</v>
      </c>
      <c r="C87" s="164" t="s">
        <v>116</v>
      </c>
      <c r="D87" s="164" t="s">
        <v>108</v>
      </c>
      <c r="E87" s="197">
        <v>2009</v>
      </c>
      <c r="F87" s="57">
        <v>41</v>
      </c>
      <c r="G87" s="57">
        <v>38.5</v>
      </c>
    </row>
    <row r="88" spans="1:7" ht="12.75">
      <c r="A88" s="10">
        <v>6</v>
      </c>
      <c r="B88" s="166" t="s">
        <v>311</v>
      </c>
      <c r="C88" s="164" t="s">
        <v>277</v>
      </c>
      <c r="D88" s="164" t="s">
        <v>108</v>
      </c>
      <c r="E88" s="197">
        <v>2010</v>
      </c>
      <c r="F88" s="57">
        <v>38</v>
      </c>
      <c r="G88" s="57"/>
    </row>
    <row r="89" spans="1:7" ht="12.75">
      <c r="A89">
        <v>7</v>
      </c>
      <c r="B89" s="164" t="s">
        <v>175</v>
      </c>
      <c r="C89" s="164" t="s">
        <v>207</v>
      </c>
      <c r="D89" s="187" t="s">
        <v>108</v>
      </c>
      <c r="E89" s="14">
        <v>2009</v>
      </c>
      <c r="F89" s="57">
        <v>22.7</v>
      </c>
      <c r="G89" s="57">
        <v>19.1</v>
      </c>
    </row>
    <row r="90" spans="1:7" ht="12.75">
      <c r="A90" s="10">
        <v>8</v>
      </c>
      <c r="B90" s="166" t="s">
        <v>164</v>
      </c>
      <c r="C90" s="164" t="s">
        <v>471</v>
      </c>
      <c r="D90" s="187" t="s">
        <v>117</v>
      </c>
      <c r="E90" s="14">
        <v>2010</v>
      </c>
      <c r="F90" s="57"/>
      <c r="G90" s="57"/>
    </row>
    <row r="91" spans="1:7" ht="12.75">
      <c r="A91">
        <v>9</v>
      </c>
      <c r="B91" s="164" t="s">
        <v>390</v>
      </c>
      <c r="C91" s="164" t="s">
        <v>391</v>
      </c>
      <c r="D91" s="187" t="s">
        <v>291</v>
      </c>
      <c r="E91" s="14">
        <v>2009</v>
      </c>
      <c r="F91" s="57">
        <v>54</v>
      </c>
      <c r="G91" s="57"/>
    </row>
    <row r="92" spans="1:7" ht="12.75">
      <c r="A92" s="10">
        <v>10</v>
      </c>
      <c r="B92" s="164" t="s">
        <v>259</v>
      </c>
      <c r="C92" s="164" t="s">
        <v>260</v>
      </c>
      <c r="D92" s="187" t="s">
        <v>389</v>
      </c>
      <c r="E92" s="14">
        <v>2009</v>
      </c>
      <c r="F92" s="165">
        <v>39</v>
      </c>
      <c r="G92" s="165">
        <v>35.1</v>
      </c>
    </row>
    <row r="93" spans="1:7" ht="12.75">
      <c r="A93" s="10">
        <v>11</v>
      </c>
      <c r="B93" s="166" t="s">
        <v>324</v>
      </c>
      <c r="C93" s="164" t="s">
        <v>277</v>
      </c>
      <c r="D93" s="164" t="s">
        <v>264</v>
      </c>
      <c r="E93" s="197">
        <v>2010</v>
      </c>
      <c r="F93" s="57">
        <v>26.6</v>
      </c>
      <c r="G93" s="57">
        <v>26.1</v>
      </c>
    </row>
    <row r="94" spans="2:7" s="10" customFormat="1" ht="12.75">
      <c r="B94" s="164"/>
      <c r="C94" s="164"/>
      <c r="D94" s="164"/>
      <c r="E94" s="14"/>
      <c r="F94" s="57"/>
      <c r="G94" s="57"/>
    </row>
    <row r="95" spans="2:4" ht="12.75">
      <c r="B95" s="56"/>
      <c r="C95" s="44"/>
      <c r="D95" s="44"/>
    </row>
    <row r="96" spans="2:7" ht="12.75">
      <c r="B96" s="70" t="s">
        <v>95</v>
      </c>
      <c r="C96" s="162" t="s">
        <v>361</v>
      </c>
      <c r="D96" s="134" t="s">
        <v>362</v>
      </c>
      <c r="E96" s="196" t="s">
        <v>363</v>
      </c>
      <c r="F96" s="52" t="s">
        <v>78</v>
      </c>
      <c r="G96" s="52" t="s">
        <v>79</v>
      </c>
    </row>
    <row r="97" spans="2:7" ht="12.75">
      <c r="B97" s="64" t="s">
        <v>482</v>
      </c>
      <c r="C97" s="65"/>
      <c r="D97" s="65"/>
      <c r="E97" s="65"/>
      <c r="F97" s="66"/>
      <c r="G97" s="66"/>
    </row>
    <row r="98" spans="1:7" ht="12.75">
      <c r="A98" s="10">
        <v>1</v>
      </c>
      <c r="B98" s="164" t="s">
        <v>535</v>
      </c>
      <c r="C98" s="164" t="s">
        <v>536</v>
      </c>
      <c r="D98" s="164" t="s">
        <v>213</v>
      </c>
      <c r="E98" s="197">
        <v>2009</v>
      </c>
      <c r="F98" s="57">
        <v>15.9</v>
      </c>
      <c r="G98" s="57"/>
    </row>
    <row r="99" spans="1:7" ht="12.75">
      <c r="A99" s="10">
        <v>2</v>
      </c>
      <c r="B99" s="166" t="s">
        <v>271</v>
      </c>
      <c r="C99" s="164" t="s">
        <v>190</v>
      </c>
      <c r="D99" s="164" t="s">
        <v>213</v>
      </c>
      <c r="E99" s="197">
        <v>2010</v>
      </c>
      <c r="F99" s="57">
        <v>33.7</v>
      </c>
      <c r="G99" s="57"/>
    </row>
    <row r="100" spans="1:7" ht="12.75">
      <c r="A100" s="10">
        <v>3</v>
      </c>
      <c r="B100" s="164" t="s">
        <v>255</v>
      </c>
      <c r="C100" s="164" t="s">
        <v>256</v>
      </c>
      <c r="D100" s="187" t="s">
        <v>213</v>
      </c>
      <c r="E100" s="14">
        <v>2009</v>
      </c>
      <c r="F100" s="57">
        <v>28</v>
      </c>
      <c r="G100" s="57">
        <v>22</v>
      </c>
    </row>
    <row r="101" spans="1:7" ht="12.75">
      <c r="A101" s="10">
        <v>4</v>
      </c>
      <c r="B101" s="166" t="s">
        <v>539</v>
      </c>
      <c r="C101" s="164" t="s">
        <v>375</v>
      </c>
      <c r="D101" s="164" t="s">
        <v>358</v>
      </c>
      <c r="E101" s="197">
        <v>2010</v>
      </c>
      <c r="F101" s="57">
        <v>37</v>
      </c>
      <c r="G101" s="57"/>
    </row>
    <row r="102" spans="1:7" ht="12.75">
      <c r="A102" s="10">
        <v>5</v>
      </c>
      <c r="B102" s="164" t="s">
        <v>540</v>
      </c>
      <c r="C102" s="164" t="s">
        <v>541</v>
      </c>
      <c r="D102" s="164" t="s">
        <v>358</v>
      </c>
      <c r="E102" s="197">
        <v>2009</v>
      </c>
      <c r="F102" s="57">
        <v>44</v>
      </c>
      <c r="G102" s="57"/>
    </row>
    <row r="103" spans="1:7" ht="12.75">
      <c r="A103" s="10">
        <v>6</v>
      </c>
      <c r="B103" s="164" t="s">
        <v>139</v>
      </c>
      <c r="C103" s="164" t="s">
        <v>134</v>
      </c>
      <c r="D103" s="187" t="s">
        <v>111</v>
      </c>
      <c r="E103" s="14">
        <v>2009</v>
      </c>
      <c r="F103" s="57">
        <v>11.5</v>
      </c>
      <c r="G103" s="57">
        <v>8</v>
      </c>
    </row>
    <row r="104" spans="1:7" ht="12.75">
      <c r="A104" s="10">
        <v>7</v>
      </c>
      <c r="B104" s="164" t="s">
        <v>284</v>
      </c>
      <c r="C104" s="164" t="s">
        <v>285</v>
      </c>
      <c r="D104" s="187" t="s">
        <v>111</v>
      </c>
      <c r="E104" s="14">
        <v>2009</v>
      </c>
      <c r="F104" s="57">
        <v>20.4</v>
      </c>
      <c r="G104" s="57">
        <v>20.7</v>
      </c>
    </row>
    <row r="105" spans="1:7" ht="12.75">
      <c r="A105" s="10">
        <v>8</v>
      </c>
      <c r="B105" s="164" t="s">
        <v>442</v>
      </c>
      <c r="C105" s="164" t="s">
        <v>438</v>
      </c>
      <c r="D105" s="164" t="s">
        <v>111</v>
      </c>
      <c r="E105" s="197">
        <v>2009</v>
      </c>
      <c r="F105" s="57">
        <v>52</v>
      </c>
      <c r="G105" s="57"/>
    </row>
    <row r="106" spans="1:7" ht="12.75">
      <c r="A106" s="10">
        <v>9</v>
      </c>
      <c r="B106" s="164" t="s">
        <v>253</v>
      </c>
      <c r="C106" s="164" t="s">
        <v>254</v>
      </c>
      <c r="D106" s="187" t="s">
        <v>209</v>
      </c>
      <c r="E106" s="14">
        <v>2009</v>
      </c>
      <c r="F106" s="57">
        <v>12.9</v>
      </c>
      <c r="G106" s="57">
        <v>11.7</v>
      </c>
    </row>
    <row r="107" spans="1:7" ht="12.75">
      <c r="A107" s="10">
        <v>10</v>
      </c>
      <c r="B107" s="166" t="s">
        <v>369</v>
      </c>
      <c r="C107" s="167" t="s">
        <v>204</v>
      </c>
      <c r="D107" s="164" t="s">
        <v>209</v>
      </c>
      <c r="E107" s="14">
        <v>2010</v>
      </c>
      <c r="F107" s="57"/>
      <c r="G107" s="57"/>
    </row>
    <row r="108" spans="1:7" ht="12.75">
      <c r="A108" s="10">
        <v>11</v>
      </c>
      <c r="B108" s="166" t="s">
        <v>549</v>
      </c>
      <c r="C108" s="164" t="s">
        <v>126</v>
      </c>
      <c r="D108" s="164" t="s">
        <v>209</v>
      </c>
      <c r="E108" s="197">
        <v>2010</v>
      </c>
      <c r="F108" s="57">
        <v>48</v>
      </c>
      <c r="G108" s="57"/>
    </row>
    <row r="109" spans="1:7" ht="12.75">
      <c r="A109" s="10">
        <v>12</v>
      </c>
      <c r="B109" s="166" t="s">
        <v>280</v>
      </c>
      <c r="C109" s="167" t="s">
        <v>233</v>
      </c>
      <c r="D109" s="164" t="s">
        <v>89</v>
      </c>
      <c r="E109" s="14">
        <v>2010</v>
      </c>
      <c r="F109" s="57"/>
      <c r="G109" s="57"/>
    </row>
    <row r="110" spans="1:7" ht="12.75">
      <c r="A110" s="10">
        <v>13</v>
      </c>
      <c r="B110" s="166" t="s">
        <v>550</v>
      </c>
      <c r="C110" s="164" t="s">
        <v>438</v>
      </c>
      <c r="D110" s="164" t="s">
        <v>89</v>
      </c>
      <c r="E110" s="197">
        <v>2010</v>
      </c>
      <c r="F110" s="57">
        <v>54</v>
      </c>
      <c r="G110" s="57"/>
    </row>
    <row r="111" spans="1:7" ht="12.75">
      <c r="A111" s="10">
        <v>14</v>
      </c>
      <c r="B111" s="164" t="s">
        <v>302</v>
      </c>
      <c r="C111" s="164" t="s">
        <v>118</v>
      </c>
      <c r="D111" s="164" t="s">
        <v>88</v>
      </c>
      <c r="E111" s="14">
        <v>2009</v>
      </c>
      <c r="F111" s="57"/>
      <c r="G111" s="57"/>
    </row>
    <row r="112" spans="1:7" ht="12.75">
      <c r="A112" s="10">
        <v>15</v>
      </c>
      <c r="B112" s="166" t="s">
        <v>553</v>
      </c>
      <c r="C112" s="164" t="s">
        <v>125</v>
      </c>
      <c r="D112" s="164" t="s">
        <v>88</v>
      </c>
      <c r="E112" s="197">
        <v>2009</v>
      </c>
      <c r="F112" s="57">
        <v>54</v>
      </c>
      <c r="G112" s="57"/>
    </row>
    <row r="113" spans="1:7" ht="12.75">
      <c r="A113" s="10">
        <v>16</v>
      </c>
      <c r="B113" s="164" t="s">
        <v>353</v>
      </c>
      <c r="C113" s="164" t="s">
        <v>127</v>
      </c>
      <c r="D113" s="164" t="s">
        <v>88</v>
      </c>
      <c r="E113" s="197">
        <v>2009</v>
      </c>
      <c r="F113" s="57">
        <v>37</v>
      </c>
      <c r="G113" s="57"/>
    </row>
    <row r="114" spans="1:7" ht="12.75">
      <c r="A114" s="10">
        <v>17</v>
      </c>
      <c r="B114" s="164" t="s">
        <v>292</v>
      </c>
      <c r="C114" s="167" t="s">
        <v>278</v>
      </c>
      <c r="D114" s="164" t="s">
        <v>88</v>
      </c>
      <c r="E114" s="14">
        <v>2009</v>
      </c>
      <c r="F114" s="57"/>
      <c r="G114" s="57"/>
    </row>
    <row r="115" spans="1:7" ht="12.75">
      <c r="A115" s="10">
        <v>18</v>
      </c>
      <c r="B115" s="164" t="s">
        <v>453</v>
      </c>
      <c r="C115" s="167" t="s">
        <v>275</v>
      </c>
      <c r="D115" s="164" t="s">
        <v>122</v>
      </c>
      <c r="E115" s="14">
        <v>2009</v>
      </c>
      <c r="F115" s="57"/>
      <c r="G115" s="57"/>
    </row>
    <row r="116" spans="1:7" ht="12.75">
      <c r="A116" s="10">
        <v>19</v>
      </c>
      <c r="B116" s="164" t="s">
        <v>429</v>
      </c>
      <c r="C116" s="164" t="s">
        <v>430</v>
      </c>
      <c r="D116" s="187" t="s">
        <v>114</v>
      </c>
      <c r="E116" s="14">
        <v>2009</v>
      </c>
      <c r="F116" s="57">
        <v>24.4</v>
      </c>
      <c r="G116" s="57">
        <v>19.2</v>
      </c>
    </row>
    <row r="117" spans="1:7" ht="12.75">
      <c r="A117" s="10">
        <v>20</v>
      </c>
      <c r="B117" s="164" t="s">
        <v>319</v>
      </c>
      <c r="C117" s="164" t="s">
        <v>217</v>
      </c>
      <c r="D117" s="187" t="s">
        <v>77</v>
      </c>
      <c r="E117" s="14">
        <v>2009</v>
      </c>
      <c r="F117" s="57">
        <v>23</v>
      </c>
      <c r="G117" s="57">
        <v>13.2</v>
      </c>
    </row>
    <row r="118" spans="1:7" ht="12.75">
      <c r="A118" s="10">
        <v>21</v>
      </c>
      <c r="B118" s="164" t="s">
        <v>544</v>
      </c>
      <c r="C118" s="164" t="s">
        <v>173</v>
      </c>
      <c r="D118" s="164" t="s">
        <v>77</v>
      </c>
      <c r="E118" s="197">
        <v>2009</v>
      </c>
      <c r="F118" s="57">
        <v>52</v>
      </c>
      <c r="G118" s="57"/>
    </row>
    <row r="119" spans="1:7" ht="12.75">
      <c r="A119" s="10">
        <v>22</v>
      </c>
      <c r="B119" s="164" t="s">
        <v>497</v>
      </c>
      <c r="C119" s="164" t="s">
        <v>498</v>
      </c>
      <c r="D119" s="164" t="s">
        <v>179</v>
      </c>
      <c r="E119" s="197">
        <v>2009</v>
      </c>
      <c r="F119" s="57">
        <v>25.3</v>
      </c>
      <c r="G119" s="57">
        <v>22.4</v>
      </c>
    </row>
    <row r="120" spans="1:7" ht="12.75">
      <c r="A120" s="10">
        <v>23</v>
      </c>
      <c r="B120" s="164" t="s">
        <v>305</v>
      </c>
      <c r="C120" s="164" t="s">
        <v>306</v>
      </c>
      <c r="D120" s="187" t="s">
        <v>179</v>
      </c>
      <c r="E120" s="14">
        <v>2009</v>
      </c>
      <c r="F120" s="57">
        <v>31.6</v>
      </c>
      <c r="G120" s="57">
        <v>29</v>
      </c>
    </row>
    <row r="121" spans="1:7" ht="12.75">
      <c r="A121" s="10">
        <v>24</v>
      </c>
      <c r="B121" s="166" t="s">
        <v>309</v>
      </c>
      <c r="C121" s="164" t="s">
        <v>310</v>
      </c>
      <c r="D121" s="187" t="s">
        <v>179</v>
      </c>
      <c r="E121" s="14">
        <v>2010</v>
      </c>
      <c r="F121" s="57">
        <v>22.4</v>
      </c>
      <c r="G121" s="57">
        <v>17.1</v>
      </c>
    </row>
    <row r="122" spans="1:7" ht="12.75">
      <c r="A122" s="10">
        <v>25</v>
      </c>
      <c r="B122" s="166" t="s">
        <v>443</v>
      </c>
      <c r="C122" s="167" t="s">
        <v>444</v>
      </c>
      <c r="D122" s="164" t="s">
        <v>142</v>
      </c>
      <c r="E122" s="14">
        <v>2010</v>
      </c>
      <c r="F122" s="57"/>
      <c r="G122" s="57"/>
    </row>
    <row r="123" spans="1:7" ht="12.75">
      <c r="A123" s="10">
        <v>26</v>
      </c>
      <c r="B123" s="166" t="s">
        <v>432</v>
      </c>
      <c r="C123" s="164" t="s">
        <v>433</v>
      </c>
      <c r="D123" s="187" t="s">
        <v>142</v>
      </c>
      <c r="E123" s="14">
        <v>2010</v>
      </c>
      <c r="F123" s="57">
        <v>37</v>
      </c>
      <c r="G123" s="57">
        <v>35</v>
      </c>
    </row>
    <row r="124" spans="1:7" ht="12.75">
      <c r="A124" s="10">
        <v>27</v>
      </c>
      <c r="B124" s="166" t="s">
        <v>445</v>
      </c>
      <c r="C124" s="167" t="s">
        <v>125</v>
      </c>
      <c r="D124" s="164" t="s">
        <v>142</v>
      </c>
      <c r="E124" s="14">
        <v>2010</v>
      </c>
      <c r="F124" s="57"/>
      <c r="G124" s="57"/>
    </row>
    <row r="125" spans="1:7" ht="12.75">
      <c r="A125" s="10">
        <v>28</v>
      </c>
      <c r="B125" s="164" t="s">
        <v>325</v>
      </c>
      <c r="C125" s="164" t="s">
        <v>326</v>
      </c>
      <c r="D125" s="187" t="s">
        <v>142</v>
      </c>
      <c r="E125" s="14">
        <v>2009</v>
      </c>
      <c r="F125" s="57">
        <v>32.2</v>
      </c>
      <c r="G125" s="57"/>
    </row>
    <row r="126" spans="1:7" ht="12.75">
      <c r="A126" s="10">
        <v>29</v>
      </c>
      <c r="B126" s="164" t="s">
        <v>551</v>
      </c>
      <c r="C126" s="164" t="s">
        <v>125</v>
      </c>
      <c r="D126" s="164" t="s">
        <v>142</v>
      </c>
      <c r="E126" s="197">
        <v>2009</v>
      </c>
      <c r="F126" s="57">
        <v>45</v>
      </c>
      <c r="G126" s="57"/>
    </row>
    <row r="127" spans="1:7" ht="12.75">
      <c r="A127" s="10">
        <v>30</v>
      </c>
      <c r="B127" s="164" t="s">
        <v>262</v>
      </c>
      <c r="C127" s="164" t="s">
        <v>308</v>
      </c>
      <c r="D127" s="164" t="s">
        <v>243</v>
      </c>
      <c r="E127" s="197">
        <v>2009</v>
      </c>
      <c r="F127" s="57">
        <v>29.9</v>
      </c>
      <c r="G127" s="57">
        <v>23.4</v>
      </c>
    </row>
    <row r="128" spans="1:7" ht="12.75">
      <c r="A128" s="10">
        <v>31</v>
      </c>
      <c r="B128" s="166" t="s">
        <v>262</v>
      </c>
      <c r="C128" s="164" t="s">
        <v>200</v>
      </c>
      <c r="D128" s="164" t="s">
        <v>243</v>
      </c>
      <c r="E128" s="197">
        <v>2010</v>
      </c>
      <c r="F128" s="57">
        <v>30.4</v>
      </c>
      <c r="G128" s="57">
        <v>22.5</v>
      </c>
    </row>
    <row r="129" spans="1:7" ht="12.75">
      <c r="A129" s="10">
        <v>32</v>
      </c>
      <c r="B129" s="166" t="s">
        <v>625</v>
      </c>
      <c r="C129" s="164" t="s">
        <v>321</v>
      </c>
      <c r="D129" s="164" t="s">
        <v>243</v>
      </c>
      <c r="E129" s="197">
        <v>2010</v>
      </c>
      <c r="F129" s="57">
        <v>54</v>
      </c>
      <c r="G129" s="57"/>
    </row>
    <row r="130" spans="1:7" ht="12.75">
      <c r="A130" s="10">
        <v>33</v>
      </c>
      <c r="B130" s="166" t="s">
        <v>504</v>
      </c>
      <c r="C130" s="164" t="s">
        <v>505</v>
      </c>
      <c r="D130" s="164" t="s">
        <v>243</v>
      </c>
      <c r="E130" s="197">
        <v>2010</v>
      </c>
      <c r="F130" s="57">
        <v>54</v>
      </c>
      <c r="G130" s="57"/>
    </row>
    <row r="131" spans="1:7" s="10" customFormat="1" ht="12.75">
      <c r="A131" s="10">
        <v>34</v>
      </c>
      <c r="B131" s="166" t="s">
        <v>395</v>
      </c>
      <c r="C131" s="164" t="s">
        <v>204</v>
      </c>
      <c r="D131" s="187" t="s">
        <v>108</v>
      </c>
      <c r="E131" s="14">
        <v>2010</v>
      </c>
      <c r="F131" s="57">
        <v>33.6</v>
      </c>
      <c r="G131" s="57">
        <v>31.4</v>
      </c>
    </row>
    <row r="132" spans="1:7" s="10" customFormat="1" ht="12.75">
      <c r="A132" s="10">
        <v>35</v>
      </c>
      <c r="B132" s="166" t="s">
        <v>506</v>
      </c>
      <c r="C132" s="164" t="s">
        <v>204</v>
      </c>
      <c r="D132" s="164" t="s">
        <v>108</v>
      </c>
      <c r="E132" s="197">
        <v>2010</v>
      </c>
      <c r="F132" s="57">
        <v>54</v>
      </c>
      <c r="G132" s="57"/>
    </row>
    <row r="133" spans="1:7" s="10" customFormat="1" ht="12.75">
      <c r="A133" s="10">
        <v>36</v>
      </c>
      <c r="B133" s="166" t="s">
        <v>507</v>
      </c>
      <c r="C133" s="164" t="s">
        <v>181</v>
      </c>
      <c r="D133" s="164" t="s">
        <v>108</v>
      </c>
      <c r="E133" s="197">
        <v>2010</v>
      </c>
      <c r="F133" s="57">
        <v>51</v>
      </c>
      <c r="G133" s="57"/>
    </row>
    <row r="134" spans="1:7" s="10" customFormat="1" ht="12.75">
      <c r="A134" s="10">
        <v>37</v>
      </c>
      <c r="B134" s="166" t="s">
        <v>172</v>
      </c>
      <c r="C134" s="164" t="s">
        <v>173</v>
      </c>
      <c r="D134" s="187" t="s">
        <v>108</v>
      </c>
      <c r="E134" s="14">
        <v>2010</v>
      </c>
      <c r="F134" s="57">
        <v>29.2</v>
      </c>
      <c r="G134" s="57">
        <v>24.7</v>
      </c>
    </row>
    <row r="135" spans="1:7" s="10" customFormat="1" ht="12.75">
      <c r="A135" s="10">
        <v>38</v>
      </c>
      <c r="B135" s="164" t="s">
        <v>289</v>
      </c>
      <c r="C135" s="164" t="s">
        <v>290</v>
      </c>
      <c r="D135" s="187" t="s">
        <v>108</v>
      </c>
      <c r="E135" s="14">
        <v>2009</v>
      </c>
      <c r="F135" s="57">
        <v>35</v>
      </c>
      <c r="G135" s="57"/>
    </row>
    <row r="136" spans="1:7" s="10" customFormat="1" ht="12.75">
      <c r="A136" s="10">
        <v>39</v>
      </c>
      <c r="B136" s="166" t="s">
        <v>547</v>
      </c>
      <c r="C136" s="164" t="s">
        <v>548</v>
      </c>
      <c r="D136" s="164" t="s">
        <v>208</v>
      </c>
      <c r="E136" s="197">
        <v>2010</v>
      </c>
      <c r="F136" s="57">
        <v>45</v>
      </c>
      <c r="G136" s="57"/>
    </row>
    <row r="137" spans="1:7" s="10" customFormat="1" ht="12.75">
      <c r="A137" s="10">
        <v>40</v>
      </c>
      <c r="B137" s="164" t="s">
        <v>257</v>
      </c>
      <c r="C137" s="167" t="s">
        <v>218</v>
      </c>
      <c r="D137" s="164" t="s">
        <v>208</v>
      </c>
      <c r="E137" s="14">
        <v>2009</v>
      </c>
      <c r="F137" s="57"/>
      <c r="G137" s="57"/>
    </row>
    <row r="138" spans="1:7" s="10" customFormat="1" ht="12.75">
      <c r="A138" s="10">
        <v>41</v>
      </c>
      <c r="B138" s="164" t="s">
        <v>542</v>
      </c>
      <c r="C138" s="164" t="s">
        <v>231</v>
      </c>
      <c r="D138" s="164" t="s">
        <v>117</v>
      </c>
      <c r="E138" s="197">
        <v>2009</v>
      </c>
      <c r="F138" s="57">
        <v>33.3</v>
      </c>
      <c r="G138" s="57"/>
    </row>
    <row r="139" spans="1:7" s="10" customFormat="1" ht="12.75">
      <c r="A139" s="10">
        <v>42</v>
      </c>
      <c r="B139" s="166" t="s">
        <v>352</v>
      </c>
      <c r="C139" s="164" t="s">
        <v>234</v>
      </c>
      <c r="D139" s="187" t="s">
        <v>117</v>
      </c>
      <c r="E139" s="14">
        <v>2010</v>
      </c>
      <c r="F139" s="57">
        <v>34.7</v>
      </c>
      <c r="G139" s="57">
        <v>32.2</v>
      </c>
    </row>
    <row r="140" spans="1:7" s="10" customFormat="1" ht="12.75">
      <c r="A140" s="10">
        <v>43</v>
      </c>
      <c r="B140" s="166" t="s">
        <v>437</v>
      </c>
      <c r="C140" s="164" t="s">
        <v>438</v>
      </c>
      <c r="D140" s="187" t="s">
        <v>124</v>
      </c>
      <c r="E140" s="14">
        <v>2010</v>
      </c>
      <c r="F140" s="57">
        <v>43</v>
      </c>
      <c r="G140" s="57"/>
    </row>
    <row r="141" spans="1:7" s="10" customFormat="1" ht="12.75">
      <c r="A141" s="10">
        <v>44</v>
      </c>
      <c r="B141" s="164" t="s">
        <v>144</v>
      </c>
      <c r="C141" s="164" t="s">
        <v>145</v>
      </c>
      <c r="D141" s="187" t="s">
        <v>124</v>
      </c>
      <c r="E141" s="14">
        <v>2009</v>
      </c>
      <c r="F141" s="57">
        <v>8.6</v>
      </c>
      <c r="G141" s="57">
        <v>7.7</v>
      </c>
    </row>
    <row r="142" spans="1:7" s="10" customFormat="1" ht="12.75">
      <c r="A142" s="10">
        <v>45</v>
      </c>
      <c r="B142" s="164" t="s">
        <v>329</v>
      </c>
      <c r="C142" s="164" t="s">
        <v>134</v>
      </c>
      <c r="D142" s="164" t="s">
        <v>124</v>
      </c>
      <c r="E142" s="197">
        <v>2009</v>
      </c>
      <c r="F142" s="57">
        <v>53</v>
      </c>
      <c r="G142" s="57"/>
    </row>
    <row r="143" spans="1:7" ht="12.75">
      <c r="A143" s="10">
        <v>46</v>
      </c>
      <c r="B143" s="166" t="s">
        <v>150</v>
      </c>
      <c r="C143" s="164" t="s">
        <v>110</v>
      </c>
      <c r="D143" s="187" t="s">
        <v>124</v>
      </c>
      <c r="E143" s="14">
        <v>2010</v>
      </c>
      <c r="F143" s="57">
        <v>21.8</v>
      </c>
      <c r="G143" s="57">
        <v>18.5</v>
      </c>
    </row>
    <row r="144" spans="1:7" ht="12.75">
      <c r="A144" s="10">
        <v>47</v>
      </c>
      <c r="B144" s="164" t="s">
        <v>537</v>
      </c>
      <c r="C144" s="164" t="s">
        <v>322</v>
      </c>
      <c r="D144" s="164" t="s">
        <v>323</v>
      </c>
      <c r="E144" s="197">
        <v>2009</v>
      </c>
      <c r="F144" s="57">
        <v>17.8</v>
      </c>
      <c r="G144" s="57"/>
    </row>
    <row r="145" spans="1:7" ht="12.75">
      <c r="A145" s="10">
        <v>48</v>
      </c>
      <c r="B145" s="166" t="s">
        <v>538</v>
      </c>
      <c r="C145" s="164" t="s">
        <v>181</v>
      </c>
      <c r="D145" s="164" t="s">
        <v>323</v>
      </c>
      <c r="E145" s="197">
        <v>2010</v>
      </c>
      <c r="F145" s="57">
        <v>35</v>
      </c>
      <c r="G145" s="57"/>
    </row>
    <row r="146" spans="1:7" ht="12.75">
      <c r="A146" s="10">
        <v>49</v>
      </c>
      <c r="B146" s="166" t="s">
        <v>640</v>
      </c>
      <c r="C146" s="164" t="s">
        <v>275</v>
      </c>
      <c r="D146" s="164" t="s">
        <v>291</v>
      </c>
      <c r="E146" s="197">
        <v>2010</v>
      </c>
      <c r="F146" s="57">
        <v>54</v>
      </c>
      <c r="G146" s="57"/>
    </row>
    <row r="147" spans="1:7" ht="12.75">
      <c r="A147" s="10">
        <v>50</v>
      </c>
      <c r="B147" s="166" t="s">
        <v>545</v>
      </c>
      <c r="C147" s="164" t="s">
        <v>546</v>
      </c>
      <c r="D147" s="164" t="s">
        <v>212</v>
      </c>
      <c r="E147" s="197">
        <v>2010</v>
      </c>
      <c r="F147" s="57">
        <v>45</v>
      </c>
      <c r="G147" s="57"/>
    </row>
    <row r="148" spans="1:7" s="10" customFormat="1" ht="12.75">
      <c r="A148" s="10">
        <v>51</v>
      </c>
      <c r="B148" s="164" t="s">
        <v>472</v>
      </c>
      <c r="C148" s="164" t="s">
        <v>126</v>
      </c>
      <c r="D148" s="187" t="s">
        <v>212</v>
      </c>
      <c r="E148" s="14">
        <v>2009</v>
      </c>
      <c r="F148" s="57">
        <v>32.4</v>
      </c>
      <c r="G148" s="57">
        <v>22.8</v>
      </c>
    </row>
    <row r="149" spans="1:7" s="10" customFormat="1" ht="12.75">
      <c r="A149" s="10">
        <v>52</v>
      </c>
      <c r="B149" s="164" t="s">
        <v>286</v>
      </c>
      <c r="C149" s="164" t="s">
        <v>222</v>
      </c>
      <c r="D149" s="187" t="s">
        <v>205</v>
      </c>
      <c r="E149" s="14">
        <v>2009</v>
      </c>
      <c r="F149" s="57">
        <v>10.1</v>
      </c>
      <c r="G149" s="57">
        <v>6.5</v>
      </c>
    </row>
    <row r="150" spans="1:7" s="10" customFormat="1" ht="12.75">
      <c r="A150" s="10">
        <v>53</v>
      </c>
      <c r="B150" s="166" t="s">
        <v>499</v>
      </c>
      <c r="C150" s="164" t="s">
        <v>500</v>
      </c>
      <c r="D150" s="164" t="s">
        <v>389</v>
      </c>
      <c r="E150" s="197">
        <v>2010</v>
      </c>
      <c r="F150" s="57">
        <v>39</v>
      </c>
      <c r="G150" s="57">
        <v>28.6</v>
      </c>
    </row>
    <row r="151" spans="1:7" s="10" customFormat="1" ht="12.75">
      <c r="A151" s="10">
        <v>54</v>
      </c>
      <c r="B151" s="166" t="s">
        <v>320</v>
      </c>
      <c r="C151" s="164" t="s">
        <v>321</v>
      </c>
      <c r="D151" s="187" t="s">
        <v>203</v>
      </c>
      <c r="E151" s="14">
        <v>2010</v>
      </c>
      <c r="F151" s="57">
        <v>26.1</v>
      </c>
      <c r="G151" s="57">
        <v>14.5</v>
      </c>
    </row>
    <row r="152" spans="1:7" s="10" customFormat="1" ht="12.75">
      <c r="A152" s="10">
        <v>55</v>
      </c>
      <c r="B152" s="164" t="s">
        <v>543</v>
      </c>
      <c r="C152" s="164" t="s">
        <v>265</v>
      </c>
      <c r="D152" s="164" t="s">
        <v>264</v>
      </c>
      <c r="E152" s="197">
        <v>2009</v>
      </c>
      <c r="F152" s="57">
        <v>50</v>
      </c>
      <c r="G152" s="57"/>
    </row>
    <row r="153" spans="1:7" s="10" customFormat="1" ht="12.75">
      <c r="A153" s="10">
        <v>56</v>
      </c>
      <c r="B153" s="166" t="s">
        <v>166</v>
      </c>
      <c r="C153" s="164" t="s">
        <v>167</v>
      </c>
      <c r="D153" s="187" t="s">
        <v>81</v>
      </c>
      <c r="E153" s="14">
        <v>2010</v>
      </c>
      <c r="F153" s="57">
        <v>24.3</v>
      </c>
      <c r="G153" s="57">
        <v>19.4</v>
      </c>
    </row>
    <row r="154" spans="1:7" s="10" customFormat="1" ht="12.75">
      <c r="A154" s="10">
        <v>57</v>
      </c>
      <c r="B154" s="56"/>
      <c r="C154" s="164"/>
      <c r="D154" s="164"/>
      <c r="E154" s="14"/>
      <c r="F154" s="57"/>
      <c r="G154" s="57"/>
    </row>
    <row r="155" spans="1:7" s="10" customFormat="1" ht="12.75">
      <c r="A155" s="10">
        <v>58</v>
      </c>
      <c r="B155" s="56"/>
      <c r="C155" s="164"/>
      <c r="D155" s="164"/>
      <c r="E155" s="14"/>
      <c r="F155" s="57"/>
      <c r="G155" s="57"/>
    </row>
    <row r="156" spans="1:7" s="10" customFormat="1" ht="12.75">
      <c r="A156" s="10">
        <v>59</v>
      </c>
      <c r="B156" s="56"/>
      <c r="C156" s="164"/>
      <c r="D156" s="164"/>
      <c r="E156" s="14"/>
      <c r="F156" s="57"/>
      <c r="G156" s="57"/>
    </row>
    <row r="157" spans="1:7" s="10" customFormat="1" ht="12.75">
      <c r="A157" s="10">
        <v>60</v>
      </c>
      <c r="B157" s="56"/>
      <c r="C157" s="164"/>
      <c r="D157" s="164"/>
      <c r="E157" s="14"/>
      <c r="F157" s="57"/>
      <c r="G157" s="57"/>
    </row>
    <row r="158" spans="1:7" s="10" customFormat="1" ht="12.75">
      <c r="A158" s="10">
        <v>61</v>
      </c>
      <c r="B158" s="56"/>
      <c r="C158" s="164"/>
      <c r="D158" s="164"/>
      <c r="E158" s="14"/>
      <c r="F158" s="57"/>
      <c r="G158" s="57"/>
    </row>
    <row r="159" spans="1:7" s="10" customFormat="1" ht="12.75">
      <c r="A159" s="10">
        <v>62</v>
      </c>
      <c r="B159" s="56"/>
      <c r="C159" s="164"/>
      <c r="D159" s="164"/>
      <c r="E159" s="14"/>
      <c r="F159" s="57"/>
      <c r="G159" s="57"/>
    </row>
    <row r="160" spans="1:7" s="10" customFormat="1" ht="12.75">
      <c r="A160" s="188">
        <v>63</v>
      </c>
      <c r="B160" s="56"/>
      <c r="C160" s="164"/>
      <c r="D160" s="164"/>
      <c r="E160" s="14"/>
      <c r="F160" s="57"/>
      <c r="G160" s="57"/>
    </row>
    <row r="161" spans="3:7" ht="12.75">
      <c r="C161" s="56"/>
      <c r="D161" s="56"/>
      <c r="E161" s="10"/>
      <c r="F161" s="57"/>
      <c r="G161" s="57"/>
    </row>
    <row r="162" spans="2:7" ht="12.75">
      <c r="B162" s="70" t="s">
        <v>95</v>
      </c>
      <c r="C162" s="162" t="s">
        <v>361</v>
      </c>
      <c r="D162" s="134" t="s">
        <v>362</v>
      </c>
      <c r="E162" s="198" t="s">
        <v>363</v>
      </c>
      <c r="F162" s="52" t="s">
        <v>78</v>
      </c>
      <c r="G162" s="52" t="s">
        <v>79</v>
      </c>
    </row>
    <row r="163" spans="2:7" ht="12.75">
      <c r="B163" s="59" t="s">
        <v>483</v>
      </c>
      <c r="C163" s="60"/>
      <c r="D163" s="60"/>
      <c r="E163" s="60"/>
      <c r="F163" s="61"/>
      <c r="G163" s="61"/>
    </row>
    <row r="164" spans="1:7" ht="12.75">
      <c r="A164" s="10">
        <v>1</v>
      </c>
      <c r="B164" s="166" t="s">
        <v>530</v>
      </c>
      <c r="C164" s="164" t="s">
        <v>531</v>
      </c>
      <c r="D164" s="164" t="s">
        <v>114</v>
      </c>
      <c r="E164" s="197">
        <v>2008</v>
      </c>
      <c r="F164" s="57">
        <v>54</v>
      </c>
      <c r="G164" s="57"/>
    </row>
    <row r="165" spans="1:7" ht="12.75">
      <c r="A165" s="10">
        <v>2</v>
      </c>
      <c r="B165" s="166" t="s">
        <v>330</v>
      </c>
      <c r="C165" s="164" t="s">
        <v>340</v>
      </c>
      <c r="D165" s="187" t="s">
        <v>77</v>
      </c>
      <c r="E165" s="14">
        <v>2008</v>
      </c>
      <c r="F165" s="57">
        <v>44</v>
      </c>
      <c r="G165" s="57"/>
    </row>
    <row r="166" spans="1:7" ht="12.75">
      <c r="A166" s="10">
        <v>3</v>
      </c>
      <c r="B166" s="164" t="s">
        <v>210</v>
      </c>
      <c r="C166" s="164" t="s">
        <v>211</v>
      </c>
      <c r="D166" s="187" t="s">
        <v>179</v>
      </c>
      <c r="E166" s="14">
        <v>2007</v>
      </c>
      <c r="F166" s="57">
        <v>14.5</v>
      </c>
      <c r="G166" s="57">
        <v>13.1</v>
      </c>
    </row>
    <row r="167" spans="1:7" ht="12.75">
      <c r="A167" s="10">
        <v>4</v>
      </c>
      <c r="B167" s="166" t="s">
        <v>345</v>
      </c>
      <c r="C167" s="164" t="s">
        <v>434</v>
      </c>
      <c r="D167" s="187" t="s">
        <v>142</v>
      </c>
      <c r="E167" s="14">
        <v>2008</v>
      </c>
      <c r="F167" s="57">
        <v>46</v>
      </c>
      <c r="G167" s="57"/>
    </row>
    <row r="168" spans="1:7" ht="12.75">
      <c r="A168" s="10">
        <v>5</v>
      </c>
      <c r="B168" s="164" t="s">
        <v>241</v>
      </c>
      <c r="C168" s="164" t="s">
        <v>242</v>
      </c>
      <c r="D168" s="164" t="s">
        <v>243</v>
      </c>
      <c r="E168" s="197">
        <v>2007</v>
      </c>
      <c r="F168" s="57">
        <v>16.2</v>
      </c>
      <c r="G168" s="57">
        <v>15.4</v>
      </c>
    </row>
    <row r="169" spans="1:7" ht="12.75">
      <c r="A169" s="10">
        <v>6</v>
      </c>
      <c r="B169" s="166" t="s">
        <v>270</v>
      </c>
      <c r="C169" s="164" t="s">
        <v>282</v>
      </c>
      <c r="D169" s="187" t="s">
        <v>108</v>
      </c>
      <c r="E169" s="14">
        <v>2008</v>
      </c>
      <c r="F169" s="57">
        <v>3.9</v>
      </c>
      <c r="G169" s="57">
        <v>4.5</v>
      </c>
    </row>
    <row r="170" spans="1:7" ht="12.75">
      <c r="A170" s="10">
        <v>7</v>
      </c>
      <c r="B170" s="166" t="s">
        <v>159</v>
      </c>
      <c r="C170" s="164" t="s">
        <v>160</v>
      </c>
      <c r="D170" s="187" t="s">
        <v>108</v>
      </c>
      <c r="E170" s="14">
        <v>2008</v>
      </c>
      <c r="F170" s="57">
        <v>10.7</v>
      </c>
      <c r="G170" s="57">
        <v>6.3</v>
      </c>
    </row>
    <row r="171" spans="1:7" ht="12.75">
      <c r="A171" s="10">
        <v>8</v>
      </c>
      <c r="B171" s="164" t="s">
        <v>311</v>
      </c>
      <c r="C171" s="164" t="s">
        <v>242</v>
      </c>
      <c r="D171" s="187" t="s">
        <v>108</v>
      </c>
      <c r="E171" s="14">
        <v>2007</v>
      </c>
      <c r="F171" s="57">
        <v>11.4</v>
      </c>
      <c r="G171" s="57"/>
    </row>
    <row r="172" spans="1:7" ht="12.75">
      <c r="A172" s="10">
        <v>9</v>
      </c>
      <c r="B172" s="164" t="s">
        <v>175</v>
      </c>
      <c r="C172" s="164" t="s">
        <v>176</v>
      </c>
      <c r="D172" s="187" t="s">
        <v>108</v>
      </c>
      <c r="E172" s="14">
        <v>2007</v>
      </c>
      <c r="F172" s="57">
        <v>5</v>
      </c>
      <c r="G172" s="57"/>
    </row>
    <row r="173" spans="1:7" ht="12.75">
      <c r="A173" s="10">
        <v>10</v>
      </c>
      <c r="B173" s="166" t="s">
        <v>161</v>
      </c>
      <c r="C173" s="164" t="s">
        <v>162</v>
      </c>
      <c r="D173" s="187" t="s">
        <v>117</v>
      </c>
      <c r="E173" s="14">
        <v>2008</v>
      </c>
      <c r="F173" s="57">
        <v>14.7</v>
      </c>
      <c r="G173" s="57">
        <v>11.3</v>
      </c>
    </row>
    <row r="174" spans="1:7" ht="12.75">
      <c r="A174" s="10">
        <v>11</v>
      </c>
      <c r="B174" s="166" t="s">
        <v>312</v>
      </c>
      <c r="C174" s="164" t="s">
        <v>313</v>
      </c>
      <c r="D174" s="187" t="s">
        <v>203</v>
      </c>
      <c r="E174" s="14">
        <v>2008</v>
      </c>
      <c r="F174" s="57">
        <v>24.7</v>
      </c>
      <c r="G174" s="57"/>
    </row>
    <row r="175" spans="1:7" ht="12.75">
      <c r="A175" s="10">
        <v>12</v>
      </c>
      <c r="B175" s="56"/>
      <c r="C175" s="164"/>
      <c r="D175" s="164"/>
      <c r="E175" s="14"/>
      <c r="F175" s="57"/>
      <c r="G175" s="57"/>
    </row>
    <row r="176" spans="1:7" s="10" customFormat="1" ht="12.75">
      <c r="A176" s="10">
        <v>13</v>
      </c>
      <c r="B176" s="56"/>
      <c r="C176" s="164"/>
      <c r="D176" s="164"/>
      <c r="E176" s="14"/>
      <c r="F176" s="57"/>
      <c r="G176" s="57"/>
    </row>
    <row r="177" spans="1:7" ht="12.75">
      <c r="A177" s="188">
        <v>14</v>
      </c>
      <c r="B177" s="56"/>
      <c r="C177" s="164"/>
      <c r="D177" s="164"/>
      <c r="E177" s="10"/>
      <c r="F177" s="57"/>
      <c r="G177" s="57"/>
    </row>
    <row r="178" spans="2:7" s="10" customFormat="1" ht="12.75">
      <c r="B178" s="56"/>
      <c r="C178" s="56"/>
      <c r="D178" s="56"/>
      <c r="F178" s="57"/>
      <c r="G178" s="57"/>
    </row>
    <row r="179" spans="2:7" ht="12.75">
      <c r="B179" s="70" t="s">
        <v>95</v>
      </c>
      <c r="C179" s="162" t="s">
        <v>361</v>
      </c>
      <c r="D179" s="134" t="s">
        <v>362</v>
      </c>
      <c r="E179" s="196" t="s">
        <v>363</v>
      </c>
      <c r="F179" s="52" t="s">
        <v>78</v>
      </c>
      <c r="G179" s="52" t="s">
        <v>79</v>
      </c>
    </row>
    <row r="180" spans="2:7" ht="12.75">
      <c r="B180" s="64" t="s">
        <v>480</v>
      </c>
      <c r="C180" s="65"/>
      <c r="D180" s="65"/>
      <c r="E180" s="65"/>
      <c r="F180" s="66"/>
      <c r="G180" s="66"/>
    </row>
    <row r="181" spans="1:7" ht="12.75">
      <c r="A181" s="10">
        <v>1</v>
      </c>
      <c r="B181" s="166" t="s">
        <v>425</v>
      </c>
      <c r="C181" s="164" t="s">
        <v>220</v>
      </c>
      <c r="D181" s="187" t="s">
        <v>213</v>
      </c>
      <c r="E181" s="14">
        <v>2008</v>
      </c>
      <c r="F181" s="57">
        <v>24.1</v>
      </c>
      <c r="G181" s="57"/>
    </row>
    <row r="182" spans="1:7" ht="12.75">
      <c r="A182" s="10">
        <v>2</v>
      </c>
      <c r="B182" s="164" t="s">
        <v>419</v>
      </c>
      <c r="C182" s="164" t="s">
        <v>420</v>
      </c>
      <c r="D182" s="187" t="s">
        <v>213</v>
      </c>
      <c r="E182" s="14">
        <v>2007</v>
      </c>
      <c r="F182" s="57">
        <v>25.4</v>
      </c>
      <c r="G182" s="57"/>
    </row>
    <row r="183" spans="1:7" ht="12.75">
      <c r="A183" s="10">
        <v>3</v>
      </c>
      <c r="B183" s="164" t="s">
        <v>271</v>
      </c>
      <c r="C183" s="164" t="s">
        <v>204</v>
      </c>
      <c r="D183" s="187" t="s">
        <v>213</v>
      </c>
      <c r="E183" s="14">
        <v>2007</v>
      </c>
      <c r="F183" s="57">
        <v>22.8</v>
      </c>
      <c r="G183" s="57"/>
    </row>
    <row r="184" spans="1:7" ht="12.75">
      <c r="A184" s="10">
        <v>4</v>
      </c>
      <c r="B184" s="166" t="s">
        <v>401</v>
      </c>
      <c r="C184" s="167" t="s">
        <v>402</v>
      </c>
      <c r="D184" s="164" t="s">
        <v>358</v>
      </c>
      <c r="E184" s="14">
        <v>2008</v>
      </c>
      <c r="F184" s="57"/>
      <c r="G184" s="57"/>
    </row>
    <row r="185" spans="1:7" ht="12.75">
      <c r="A185" s="10">
        <v>5</v>
      </c>
      <c r="B185" s="164" t="s">
        <v>525</v>
      </c>
      <c r="C185" s="164" t="s">
        <v>526</v>
      </c>
      <c r="D185" s="164" t="s">
        <v>358</v>
      </c>
      <c r="E185" s="197">
        <v>2007</v>
      </c>
      <c r="F185" s="57">
        <v>29.8</v>
      </c>
      <c r="G185" s="57"/>
    </row>
    <row r="186" spans="1:7" ht="12.75">
      <c r="A186" s="10">
        <v>6</v>
      </c>
      <c r="B186" s="166" t="s">
        <v>394</v>
      </c>
      <c r="C186" s="164" t="s">
        <v>134</v>
      </c>
      <c r="D186" s="187" t="s">
        <v>358</v>
      </c>
      <c r="E186" s="14">
        <v>2008</v>
      </c>
      <c r="F186" s="57">
        <v>24.9</v>
      </c>
      <c r="G186" s="57">
        <v>18.8</v>
      </c>
    </row>
    <row r="187" spans="1:7" ht="12.75">
      <c r="A187" s="10">
        <v>7</v>
      </c>
      <c r="B187" s="166" t="s">
        <v>249</v>
      </c>
      <c r="C187" s="164" t="s">
        <v>80</v>
      </c>
      <c r="D187" s="187" t="s">
        <v>111</v>
      </c>
      <c r="E187" s="14">
        <v>2008</v>
      </c>
      <c r="F187" s="57">
        <v>16.7</v>
      </c>
      <c r="G187" s="57">
        <v>13.7</v>
      </c>
    </row>
    <row r="188" spans="1:7" ht="12.75">
      <c r="A188" s="10">
        <v>8</v>
      </c>
      <c r="B188" s="164" t="s">
        <v>230</v>
      </c>
      <c r="C188" s="164" t="s">
        <v>244</v>
      </c>
      <c r="D188" s="164" t="s">
        <v>111</v>
      </c>
      <c r="E188" s="197">
        <v>2007</v>
      </c>
      <c r="F188" s="57">
        <v>8.7</v>
      </c>
      <c r="G188" s="57">
        <v>6.1</v>
      </c>
    </row>
    <row r="189" spans="1:7" ht="12.75">
      <c r="A189" s="10">
        <v>9</v>
      </c>
      <c r="B189" s="166" t="s">
        <v>230</v>
      </c>
      <c r="C189" s="164" t="s">
        <v>250</v>
      </c>
      <c r="D189" s="164" t="s">
        <v>111</v>
      </c>
      <c r="E189" s="197">
        <v>2008</v>
      </c>
      <c r="F189" s="57">
        <v>13.9</v>
      </c>
      <c r="G189" s="57"/>
    </row>
    <row r="190" spans="1:8" ht="12.75">
      <c r="A190" s="10">
        <v>10</v>
      </c>
      <c r="B190" s="164" t="s">
        <v>412</v>
      </c>
      <c r="C190" s="164" t="s">
        <v>413</v>
      </c>
      <c r="D190" s="187" t="s">
        <v>111</v>
      </c>
      <c r="E190" s="14">
        <v>2007</v>
      </c>
      <c r="F190" s="245" t="s">
        <v>493</v>
      </c>
      <c r="G190" s="57">
        <v>7.6</v>
      </c>
      <c r="H190" s="10"/>
    </row>
    <row r="191" spans="1:8" ht="12.75">
      <c r="A191" s="10">
        <v>11</v>
      </c>
      <c r="B191" s="166" t="s">
        <v>416</v>
      </c>
      <c r="C191" s="167" t="s">
        <v>417</v>
      </c>
      <c r="D191" s="164" t="s">
        <v>111</v>
      </c>
      <c r="E191" s="14">
        <v>2008</v>
      </c>
      <c r="F191" s="57"/>
      <c r="G191" s="57"/>
      <c r="H191" s="10"/>
    </row>
    <row r="192" spans="1:7" ht="12.75">
      <c r="A192" s="10">
        <v>12</v>
      </c>
      <c r="B192" s="164" t="s">
        <v>226</v>
      </c>
      <c r="C192" s="164" t="s">
        <v>110</v>
      </c>
      <c r="D192" s="187" t="s">
        <v>209</v>
      </c>
      <c r="E192" s="14">
        <v>2007</v>
      </c>
      <c r="F192" s="57">
        <v>12.9</v>
      </c>
      <c r="G192" s="57">
        <v>10.8</v>
      </c>
    </row>
    <row r="193" spans="1:8" ht="12.75">
      <c r="A193" s="10">
        <v>13</v>
      </c>
      <c r="B193" s="166" t="s">
        <v>431</v>
      </c>
      <c r="C193" s="164" t="s">
        <v>126</v>
      </c>
      <c r="D193" s="187" t="s">
        <v>209</v>
      </c>
      <c r="E193" s="14">
        <v>2008</v>
      </c>
      <c r="F193" s="57">
        <v>38</v>
      </c>
      <c r="G193" s="57">
        <v>29.6</v>
      </c>
      <c r="H193" s="10"/>
    </row>
    <row r="194" spans="1:8" ht="12.75">
      <c r="A194" s="10">
        <v>14</v>
      </c>
      <c r="B194" s="164" t="s">
        <v>424</v>
      </c>
      <c r="C194" s="167" t="s">
        <v>127</v>
      </c>
      <c r="D194" s="164" t="s">
        <v>209</v>
      </c>
      <c r="E194" s="14">
        <v>2007</v>
      </c>
      <c r="F194" s="57"/>
      <c r="G194" s="57"/>
      <c r="H194" s="10"/>
    </row>
    <row r="195" spans="1:7" ht="12.75">
      <c r="A195" s="10">
        <v>15</v>
      </c>
      <c r="B195" s="164" t="s">
        <v>532</v>
      </c>
      <c r="C195" s="164" t="s">
        <v>533</v>
      </c>
      <c r="D195" s="164" t="s">
        <v>89</v>
      </c>
      <c r="E195" s="197">
        <v>2007</v>
      </c>
      <c r="F195" s="57">
        <v>54</v>
      </c>
      <c r="G195" s="57"/>
    </row>
    <row r="196" spans="1:7" ht="12.75">
      <c r="A196" s="10">
        <v>16</v>
      </c>
      <c r="B196" s="166" t="s">
        <v>240</v>
      </c>
      <c r="C196" s="164" t="s">
        <v>233</v>
      </c>
      <c r="D196" s="187" t="s">
        <v>89</v>
      </c>
      <c r="E196" s="14">
        <v>2008</v>
      </c>
      <c r="F196" s="57">
        <v>13.5</v>
      </c>
      <c r="G196" s="57">
        <v>12.4</v>
      </c>
    </row>
    <row r="197" spans="1:8" ht="12.75">
      <c r="A197" s="10">
        <v>17</v>
      </c>
      <c r="B197" s="166" t="s">
        <v>534</v>
      </c>
      <c r="C197" s="164" t="s">
        <v>134</v>
      </c>
      <c r="D197" s="164" t="s">
        <v>88</v>
      </c>
      <c r="E197" s="197">
        <v>2008</v>
      </c>
      <c r="F197" s="57">
        <v>54</v>
      </c>
      <c r="G197" s="57">
        <v>54</v>
      </c>
      <c r="H197" s="10"/>
    </row>
    <row r="198" spans="1:8" ht="12.75">
      <c r="A198" s="10">
        <v>18</v>
      </c>
      <c r="B198" s="166" t="s">
        <v>639</v>
      </c>
      <c r="C198" s="164" t="s">
        <v>344</v>
      </c>
      <c r="D198" s="164" t="s">
        <v>88</v>
      </c>
      <c r="E198" s="197">
        <v>2008</v>
      </c>
      <c r="F198" s="57">
        <v>54</v>
      </c>
      <c r="G198" s="57"/>
      <c r="H198" s="10"/>
    </row>
    <row r="199" spans="1:7" ht="12.75">
      <c r="A199" s="10">
        <v>19</v>
      </c>
      <c r="B199" s="166" t="s">
        <v>427</v>
      </c>
      <c r="C199" s="167" t="s">
        <v>428</v>
      </c>
      <c r="D199" s="164" t="s">
        <v>114</v>
      </c>
      <c r="E199" s="14">
        <v>2008</v>
      </c>
      <c r="F199" s="57"/>
      <c r="G199" s="57"/>
    </row>
    <row r="200" spans="1:8" ht="12.75">
      <c r="A200" s="10">
        <v>20</v>
      </c>
      <c r="B200" s="164" t="s">
        <v>414</v>
      </c>
      <c r="C200" s="167" t="s">
        <v>415</v>
      </c>
      <c r="D200" s="164" t="s">
        <v>114</v>
      </c>
      <c r="E200" s="14">
        <v>2007</v>
      </c>
      <c r="F200" s="57"/>
      <c r="G200" s="57"/>
      <c r="H200" s="10"/>
    </row>
    <row r="201" spans="1:8" ht="12.75">
      <c r="A201" s="10">
        <v>21</v>
      </c>
      <c r="B201" s="166" t="s">
        <v>251</v>
      </c>
      <c r="C201" s="164" t="s">
        <v>452</v>
      </c>
      <c r="D201" s="187" t="s">
        <v>114</v>
      </c>
      <c r="E201" s="14">
        <v>2008</v>
      </c>
      <c r="F201" s="57">
        <v>26.8</v>
      </c>
      <c r="G201" s="57"/>
      <c r="H201" s="10"/>
    </row>
    <row r="202" spans="1:7" ht="12.75">
      <c r="A202" s="10">
        <v>22</v>
      </c>
      <c r="B202" s="164" t="s">
        <v>409</v>
      </c>
      <c r="C202" s="164" t="s">
        <v>410</v>
      </c>
      <c r="D202" s="187" t="s">
        <v>77</v>
      </c>
      <c r="E202" s="14">
        <v>2007</v>
      </c>
      <c r="F202" s="57">
        <v>40</v>
      </c>
      <c r="G202" s="57"/>
    </row>
    <row r="203" spans="1:7" ht="12.75">
      <c r="A203" s="10">
        <v>23</v>
      </c>
      <c r="B203" s="166" t="s">
        <v>426</v>
      </c>
      <c r="C203" s="167" t="s">
        <v>227</v>
      </c>
      <c r="D203" s="164" t="s">
        <v>77</v>
      </c>
      <c r="E203" s="14">
        <v>2008</v>
      </c>
      <c r="F203" s="57"/>
      <c r="G203" s="57"/>
    </row>
    <row r="204" spans="1:8" ht="12.75">
      <c r="A204" s="10">
        <v>24</v>
      </c>
      <c r="B204" s="166" t="s">
        <v>421</v>
      </c>
      <c r="C204" s="167" t="s">
        <v>258</v>
      </c>
      <c r="D204" s="164" t="s">
        <v>77</v>
      </c>
      <c r="E204" s="14">
        <v>2008</v>
      </c>
      <c r="F204" s="57"/>
      <c r="G204" s="57"/>
      <c r="H204" s="10"/>
    </row>
    <row r="205" spans="1:7" ht="12.75">
      <c r="A205" s="10">
        <v>25</v>
      </c>
      <c r="B205" s="166" t="s">
        <v>346</v>
      </c>
      <c r="C205" s="167" t="s">
        <v>125</v>
      </c>
      <c r="D205" s="164" t="s">
        <v>179</v>
      </c>
      <c r="E205" s="14">
        <v>2008</v>
      </c>
      <c r="F205" s="57"/>
      <c r="G205" s="57"/>
    </row>
    <row r="206" spans="1:8" ht="12.75">
      <c r="A206" s="10">
        <v>26</v>
      </c>
      <c r="B206" s="164" t="s">
        <v>267</v>
      </c>
      <c r="C206" s="164" t="s">
        <v>229</v>
      </c>
      <c r="D206" s="164" t="s">
        <v>179</v>
      </c>
      <c r="E206" s="197">
        <v>2007</v>
      </c>
      <c r="F206" s="57">
        <v>27.2</v>
      </c>
      <c r="G206" s="57"/>
      <c r="H206" s="10"/>
    </row>
    <row r="207" spans="1:7" ht="12.75">
      <c r="A207" s="10">
        <v>27</v>
      </c>
      <c r="B207" s="164" t="s">
        <v>496</v>
      </c>
      <c r="C207" s="164" t="s">
        <v>192</v>
      </c>
      <c r="D207" s="164" t="s">
        <v>243</v>
      </c>
      <c r="E207" s="197">
        <v>2007</v>
      </c>
      <c r="F207" s="57">
        <v>17.2</v>
      </c>
      <c r="G207" s="57"/>
    </row>
    <row r="208" spans="1:7" ht="12.75">
      <c r="A208" s="10">
        <v>28</v>
      </c>
      <c r="B208" s="164" t="s">
        <v>224</v>
      </c>
      <c r="C208" s="164" t="s">
        <v>225</v>
      </c>
      <c r="D208" s="187" t="s">
        <v>108</v>
      </c>
      <c r="E208" s="14">
        <v>2007</v>
      </c>
      <c r="F208" s="57">
        <v>11.3</v>
      </c>
      <c r="G208" s="57">
        <v>10.6</v>
      </c>
    </row>
    <row r="209" spans="1:7" ht="12.75">
      <c r="A209" s="10">
        <v>29</v>
      </c>
      <c r="B209" s="164" t="s">
        <v>304</v>
      </c>
      <c r="C209" s="164" t="s">
        <v>76</v>
      </c>
      <c r="D209" s="187" t="s">
        <v>108</v>
      </c>
      <c r="E209" s="14">
        <v>2007</v>
      </c>
      <c r="F209" s="57">
        <v>21.9</v>
      </c>
      <c r="G209" s="57">
        <v>21.3</v>
      </c>
    </row>
    <row r="210" spans="1:8" ht="12.75">
      <c r="A210" s="10">
        <v>30</v>
      </c>
      <c r="B210" s="166" t="s">
        <v>140</v>
      </c>
      <c r="C210" s="164" t="s">
        <v>141</v>
      </c>
      <c r="D210" s="187" t="s">
        <v>108</v>
      </c>
      <c r="E210" s="14">
        <v>2008</v>
      </c>
      <c r="F210" s="57">
        <v>3.1</v>
      </c>
      <c r="G210" s="57">
        <v>2.6</v>
      </c>
      <c r="H210" s="10"/>
    </row>
    <row r="211" spans="1:8" ht="12.75">
      <c r="A211" s="10">
        <v>31</v>
      </c>
      <c r="B211" s="166" t="s">
        <v>170</v>
      </c>
      <c r="C211" s="164" t="s">
        <v>193</v>
      </c>
      <c r="D211" s="187" t="s">
        <v>108</v>
      </c>
      <c r="E211" s="14">
        <v>2008</v>
      </c>
      <c r="F211" s="57">
        <v>9.3</v>
      </c>
      <c r="G211" s="57">
        <v>7.4</v>
      </c>
      <c r="H211" s="10"/>
    </row>
    <row r="212" spans="1:8" ht="12.75">
      <c r="A212" s="10">
        <v>32</v>
      </c>
      <c r="B212" s="164" t="s">
        <v>221</v>
      </c>
      <c r="C212" s="164" t="s">
        <v>222</v>
      </c>
      <c r="D212" s="187" t="s">
        <v>108</v>
      </c>
      <c r="E212" s="14">
        <v>2007</v>
      </c>
      <c r="F212" s="57">
        <v>20.3</v>
      </c>
      <c r="G212" s="57"/>
      <c r="H212" s="10"/>
    </row>
    <row r="213" spans="1:8" ht="12.75">
      <c r="A213" s="10">
        <v>33</v>
      </c>
      <c r="B213" s="166" t="s">
        <v>287</v>
      </c>
      <c r="C213" s="164" t="s">
        <v>288</v>
      </c>
      <c r="D213" s="187" t="s">
        <v>108</v>
      </c>
      <c r="E213" s="14">
        <v>2008</v>
      </c>
      <c r="F213" s="57">
        <v>7</v>
      </c>
      <c r="G213" s="57">
        <v>7.4</v>
      </c>
      <c r="H213" s="10"/>
    </row>
    <row r="214" spans="1:8" s="10" customFormat="1" ht="12.75">
      <c r="A214" s="10">
        <v>34</v>
      </c>
      <c r="B214" s="166" t="s">
        <v>403</v>
      </c>
      <c r="C214" s="164" t="s">
        <v>404</v>
      </c>
      <c r="D214" s="187" t="s">
        <v>208</v>
      </c>
      <c r="E214" s="14">
        <v>2008</v>
      </c>
      <c r="F214" s="165">
        <v>36.5</v>
      </c>
      <c r="G214" s="165"/>
      <c r="H214"/>
    </row>
    <row r="215" spans="1:7" s="10" customFormat="1" ht="12.75">
      <c r="A215" s="10">
        <v>35</v>
      </c>
      <c r="B215" s="166" t="s">
        <v>252</v>
      </c>
      <c r="C215" s="167" t="s">
        <v>134</v>
      </c>
      <c r="D215" s="164" t="s">
        <v>208</v>
      </c>
      <c r="E215" s="14">
        <v>2008</v>
      </c>
      <c r="F215" s="57"/>
      <c r="G215" s="57"/>
    </row>
    <row r="216" spans="1:7" s="10" customFormat="1" ht="12.75">
      <c r="A216" s="10">
        <v>36</v>
      </c>
      <c r="B216" s="166" t="s">
        <v>245</v>
      </c>
      <c r="C216" s="164" t="s">
        <v>129</v>
      </c>
      <c r="D216" s="187" t="s">
        <v>208</v>
      </c>
      <c r="E216" s="14">
        <v>2008</v>
      </c>
      <c r="F216" s="57">
        <v>16.9</v>
      </c>
      <c r="G216" s="57"/>
    </row>
    <row r="217" spans="1:8" s="10" customFormat="1" ht="12.75">
      <c r="A217" s="10">
        <v>37</v>
      </c>
      <c r="B217" s="166" t="s">
        <v>164</v>
      </c>
      <c r="C217" s="164" t="s">
        <v>165</v>
      </c>
      <c r="D217" s="187" t="s">
        <v>117</v>
      </c>
      <c r="E217" s="14">
        <v>2008</v>
      </c>
      <c r="F217" s="57">
        <v>12.3</v>
      </c>
      <c r="G217" s="57">
        <v>10.2</v>
      </c>
      <c r="H217"/>
    </row>
    <row r="218" spans="1:8" s="10" customFormat="1" ht="12.75">
      <c r="A218" s="10">
        <v>38</v>
      </c>
      <c r="B218" s="164" t="s">
        <v>366</v>
      </c>
      <c r="C218" s="167" t="s">
        <v>367</v>
      </c>
      <c r="D218" s="164" t="s">
        <v>117</v>
      </c>
      <c r="E218" s="14">
        <v>2007</v>
      </c>
      <c r="F218" s="57"/>
      <c r="G218" s="57"/>
      <c r="H218"/>
    </row>
    <row r="219" spans="1:8" s="10" customFormat="1" ht="12.75">
      <c r="A219" s="10">
        <v>39</v>
      </c>
      <c r="B219" s="166" t="s">
        <v>368</v>
      </c>
      <c r="C219" s="167" t="s">
        <v>365</v>
      </c>
      <c r="D219" s="164" t="s">
        <v>117</v>
      </c>
      <c r="E219" s="14">
        <v>2008</v>
      </c>
      <c r="F219" s="57"/>
      <c r="G219" s="57"/>
      <c r="H219"/>
    </row>
    <row r="220" spans="1:7" s="10" customFormat="1" ht="12.75">
      <c r="A220" s="10">
        <v>40</v>
      </c>
      <c r="B220" s="164" t="s">
        <v>494</v>
      </c>
      <c r="C220" s="164" t="s">
        <v>495</v>
      </c>
      <c r="D220" s="164" t="s">
        <v>117</v>
      </c>
      <c r="E220" s="197">
        <v>2007</v>
      </c>
      <c r="F220" s="57">
        <v>11.2</v>
      </c>
      <c r="G220" s="57">
        <v>8.7</v>
      </c>
    </row>
    <row r="221" spans="1:8" s="10" customFormat="1" ht="12.75">
      <c r="A221" s="10">
        <v>41</v>
      </c>
      <c r="B221" s="166" t="s">
        <v>144</v>
      </c>
      <c r="C221" s="164" t="s">
        <v>194</v>
      </c>
      <c r="D221" s="187" t="s">
        <v>124</v>
      </c>
      <c r="E221" s="14">
        <v>2008</v>
      </c>
      <c r="F221" s="57">
        <v>7</v>
      </c>
      <c r="G221" s="57">
        <v>6.4</v>
      </c>
      <c r="H221"/>
    </row>
    <row r="222" spans="1:8" s="10" customFormat="1" ht="12.75">
      <c r="A222" s="10">
        <v>42</v>
      </c>
      <c r="B222" s="164" t="s">
        <v>334</v>
      </c>
      <c r="C222" s="164" t="s">
        <v>335</v>
      </c>
      <c r="D222" s="164" t="s">
        <v>188</v>
      </c>
      <c r="E222" s="197">
        <v>2007</v>
      </c>
      <c r="F222" s="57">
        <v>22.6</v>
      </c>
      <c r="G222" s="57"/>
      <c r="H222"/>
    </row>
    <row r="223" spans="1:7" s="10" customFormat="1" ht="12.75">
      <c r="A223" s="10">
        <v>43</v>
      </c>
      <c r="B223" s="164" t="s">
        <v>187</v>
      </c>
      <c r="C223" s="164" t="s">
        <v>123</v>
      </c>
      <c r="D223" s="187" t="s">
        <v>188</v>
      </c>
      <c r="E223" s="14">
        <v>2007</v>
      </c>
      <c r="F223" s="57">
        <v>9.2</v>
      </c>
      <c r="G223" s="57">
        <v>8.2</v>
      </c>
    </row>
    <row r="224" spans="1:7" s="10" customFormat="1" ht="12.75">
      <c r="A224" s="10">
        <v>44</v>
      </c>
      <c r="B224" s="164" t="s">
        <v>529</v>
      </c>
      <c r="C224" s="164" t="s">
        <v>129</v>
      </c>
      <c r="D224" s="164" t="s">
        <v>188</v>
      </c>
      <c r="E224" s="197">
        <v>2007</v>
      </c>
      <c r="F224" s="57">
        <v>40</v>
      </c>
      <c r="G224" s="57"/>
    </row>
    <row r="225" spans="1:8" s="10" customFormat="1" ht="12.75">
      <c r="A225" s="10">
        <v>45</v>
      </c>
      <c r="B225" s="164" t="s">
        <v>510</v>
      </c>
      <c r="C225" s="164" t="s">
        <v>204</v>
      </c>
      <c r="D225" s="164" t="s">
        <v>291</v>
      </c>
      <c r="E225" s="197">
        <v>2007</v>
      </c>
      <c r="F225" s="57">
        <v>50</v>
      </c>
      <c r="G225" s="57">
        <v>44</v>
      </c>
      <c r="H225"/>
    </row>
    <row r="226" spans="1:7" s="10" customFormat="1" ht="12.75">
      <c r="A226" s="10">
        <v>46</v>
      </c>
      <c r="B226" s="166" t="s">
        <v>239</v>
      </c>
      <c r="C226" s="164" t="s">
        <v>207</v>
      </c>
      <c r="D226" s="187" t="s">
        <v>291</v>
      </c>
      <c r="E226" s="14">
        <v>2008</v>
      </c>
      <c r="F226" s="57">
        <v>30.8</v>
      </c>
      <c r="G226" s="57"/>
    </row>
    <row r="227" spans="1:7" s="10" customFormat="1" ht="12.75">
      <c r="A227" s="10">
        <v>47</v>
      </c>
      <c r="B227" s="164" t="s">
        <v>232</v>
      </c>
      <c r="C227" s="164" t="s">
        <v>181</v>
      </c>
      <c r="D227" s="164" t="s">
        <v>291</v>
      </c>
      <c r="E227" s="197">
        <v>2007</v>
      </c>
      <c r="F227" s="57">
        <v>39</v>
      </c>
      <c r="G227" s="57"/>
    </row>
    <row r="228" spans="1:8" s="10" customFormat="1" ht="12.75">
      <c r="A228" s="10">
        <v>48</v>
      </c>
      <c r="B228" s="164" t="s">
        <v>314</v>
      </c>
      <c r="C228" s="164" t="s">
        <v>315</v>
      </c>
      <c r="D228" s="187" t="s">
        <v>316</v>
      </c>
      <c r="E228" s="14">
        <v>2007</v>
      </c>
      <c r="F228" s="57">
        <v>38</v>
      </c>
      <c r="G228" s="57"/>
      <c r="H228"/>
    </row>
    <row r="229" spans="1:8" s="10" customFormat="1" ht="12.75">
      <c r="A229" s="10">
        <v>49</v>
      </c>
      <c r="B229" s="166" t="s">
        <v>191</v>
      </c>
      <c r="C229" s="164" t="s">
        <v>192</v>
      </c>
      <c r="D229" s="187" t="s">
        <v>205</v>
      </c>
      <c r="E229" s="14">
        <v>2008</v>
      </c>
      <c r="F229" s="57">
        <v>3.6</v>
      </c>
      <c r="G229" s="57">
        <v>1.5</v>
      </c>
      <c r="H229"/>
    </row>
    <row r="230" spans="1:8" s="10" customFormat="1" ht="12.75">
      <c r="A230" s="10">
        <v>50</v>
      </c>
      <c r="B230" s="166" t="s">
        <v>247</v>
      </c>
      <c r="C230" s="164" t="s">
        <v>248</v>
      </c>
      <c r="D230" s="187" t="s">
        <v>389</v>
      </c>
      <c r="E230" s="14">
        <v>2008</v>
      </c>
      <c r="F230" s="57">
        <v>11.9</v>
      </c>
      <c r="G230" s="57">
        <v>8.7</v>
      </c>
      <c r="H230"/>
    </row>
    <row r="231" spans="1:8" s="10" customFormat="1" ht="12.75">
      <c r="A231" s="10">
        <v>51</v>
      </c>
      <c r="B231" s="166" t="s">
        <v>528</v>
      </c>
      <c r="C231" s="164" t="s">
        <v>415</v>
      </c>
      <c r="D231" s="164" t="s">
        <v>203</v>
      </c>
      <c r="E231" s="197">
        <v>2008</v>
      </c>
      <c r="F231" s="57">
        <v>23.3</v>
      </c>
      <c r="G231" s="57"/>
      <c r="H231"/>
    </row>
    <row r="232" spans="1:8" s="10" customFormat="1" ht="12.75">
      <c r="A232" s="10">
        <v>52</v>
      </c>
      <c r="B232" s="166" t="s">
        <v>336</v>
      </c>
      <c r="C232" s="164" t="s">
        <v>171</v>
      </c>
      <c r="D232" s="187" t="s">
        <v>203</v>
      </c>
      <c r="E232" s="14">
        <v>2008</v>
      </c>
      <c r="F232" s="57">
        <v>26.3</v>
      </c>
      <c r="G232" s="57">
        <v>21.5</v>
      </c>
      <c r="H232"/>
    </row>
    <row r="233" spans="1:8" s="10" customFormat="1" ht="12.75">
      <c r="A233" s="188">
        <v>53</v>
      </c>
      <c r="B233" s="166" t="s">
        <v>130</v>
      </c>
      <c r="C233" s="164" t="s">
        <v>278</v>
      </c>
      <c r="D233" s="187" t="s">
        <v>203</v>
      </c>
      <c r="E233" s="14">
        <v>2008</v>
      </c>
      <c r="F233" s="57">
        <v>28.4</v>
      </c>
      <c r="G233" s="57">
        <v>20.6</v>
      </c>
      <c r="H233"/>
    </row>
    <row r="234" spans="2:7" s="10" customFormat="1" ht="12.75">
      <c r="B234" s="166" t="s">
        <v>333</v>
      </c>
      <c r="C234" s="164" t="s">
        <v>192</v>
      </c>
      <c r="D234" s="187" t="s">
        <v>203</v>
      </c>
      <c r="E234" s="14">
        <v>2008</v>
      </c>
      <c r="F234" s="57">
        <v>15.4</v>
      </c>
      <c r="G234" s="57">
        <v>15</v>
      </c>
    </row>
    <row r="235" spans="2:7" s="10" customFormat="1" ht="12.75">
      <c r="B235" s="166" t="s">
        <v>273</v>
      </c>
      <c r="C235" s="164" t="s">
        <v>125</v>
      </c>
      <c r="D235" s="187" t="s">
        <v>264</v>
      </c>
      <c r="E235" s="14">
        <v>2008</v>
      </c>
      <c r="F235" s="57">
        <v>20.1</v>
      </c>
      <c r="G235" s="57">
        <v>21.5</v>
      </c>
    </row>
    <row r="236" spans="2:7" s="10" customFormat="1" ht="12.75">
      <c r="B236" s="166" t="s">
        <v>338</v>
      </c>
      <c r="C236" s="164" t="s">
        <v>339</v>
      </c>
      <c r="D236" s="187" t="s">
        <v>264</v>
      </c>
      <c r="E236" s="14">
        <v>2008</v>
      </c>
      <c r="F236" s="57">
        <v>30.7</v>
      </c>
      <c r="G236" s="57">
        <v>28.2</v>
      </c>
    </row>
    <row r="237" spans="2:8" s="10" customFormat="1" ht="12.75">
      <c r="B237" s="164" t="s">
        <v>302</v>
      </c>
      <c r="C237" s="164" t="s">
        <v>303</v>
      </c>
      <c r="D237" s="187" t="s">
        <v>81</v>
      </c>
      <c r="E237" s="14">
        <v>2007</v>
      </c>
      <c r="F237" s="57">
        <v>11.8</v>
      </c>
      <c r="G237" s="57">
        <v>10.7</v>
      </c>
      <c r="H237"/>
    </row>
    <row r="238" spans="2:7" s="10" customFormat="1" ht="12.75">
      <c r="B238" s="164" t="s">
        <v>219</v>
      </c>
      <c r="C238" s="164" t="s">
        <v>220</v>
      </c>
      <c r="D238" s="187" t="s">
        <v>81</v>
      </c>
      <c r="E238" s="14">
        <v>2007</v>
      </c>
      <c r="F238" s="57">
        <v>9.1</v>
      </c>
      <c r="G238" s="57">
        <v>9.2</v>
      </c>
    </row>
    <row r="239" spans="2:7" s="10" customFormat="1" ht="12.75">
      <c r="B239" s="164" t="s">
        <v>183</v>
      </c>
      <c r="C239" s="164" t="s">
        <v>184</v>
      </c>
      <c r="D239" s="187" t="s">
        <v>81</v>
      </c>
      <c r="E239" s="14">
        <v>2007</v>
      </c>
      <c r="F239" s="57">
        <v>6.3</v>
      </c>
      <c r="G239" s="57">
        <v>4.7</v>
      </c>
    </row>
    <row r="240" spans="2:7" s="10" customFormat="1" ht="12.75">
      <c r="B240" s="166" t="s">
        <v>364</v>
      </c>
      <c r="C240" s="167" t="s">
        <v>134</v>
      </c>
      <c r="D240" s="164" t="s">
        <v>81</v>
      </c>
      <c r="E240" s="14">
        <v>2008</v>
      </c>
      <c r="F240" s="57"/>
      <c r="G240" s="57"/>
    </row>
    <row r="241" spans="2:7" s="10" customFormat="1" ht="12.75">
      <c r="B241" s="166" t="s">
        <v>131</v>
      </c>
      <c r="C241" s="164" t="s">
        <v>123</v>
      </c>
      <c r="D241" s="187" t="s">
        <v>81</v>
      </c>
      <c r="E241" s="14">
        <v>2008</v>
      </c>
      <c r="F241" s="57">
        <v>4.7</v>
      </c>
      <c r="G241" s="57">
        <v>1.4</v>
      </c>
    </row>
    <row r="242" spans="2:7" s="10" customFormat="1" ht="12.75">
      <c r="B242" s="164"/>
      <c r="C242" s="164"/>
      <c r="D242" s="164"/>
      <c r="E242" s="14"/>
      <c r="F242" s="57"/>
      <c r="G242" s="57"/>
    </row>
    <row r="243" spans="2:7" s="10" customFormat="1" ht="12.75">
      <c r="B243" s="56"/>
      <c r="D243" s="56"/>
      <c r="F243" s="57"/>
      <c r="G243" s="57"/>
    </row>
    <row r="244" spans="2:7" ht="12.75">
      <c r="B244" s="70" t="s">
        <v>95</v>
      </c>
      <c r="C244" s="162" t="s">
        <v>361</v>
      </c>
      <c r="D244" s="134" t="s">
        <v>362</v>
      </c>
      <c r="E244" s="198" t="s">
        <v>363</v>
      </c>
      <c r="F244" s="52" t="s">
        <v>78</v>
      </c>
      <c r="G244" s="52" t="s">
        <v>79</v>
      </c>
    </row>
    <row r="245" spans="2:7" ht="12.75">
      <c r="B245" s="59" t="s">
        <v>481</v>
      </c>
      <c r="C245" s="60"/>
      <c r="D245" s="60"/>
      <c r="E245" s="60"/>
      <c r="F245" s="61"/>
      <c r="G245" s="61"/>
    </row>
    <row r="246" spans="1:7" ht="12.75">
      <c r="A246">
        <v>1</v>
      </c>
      <c r="B246" s="166" t="s">
        <v>520</v>
      </c>
      <c r="C246" s="164" t="s">
        <v>521</v>
      </c>
      <c r="D246" s="164" t="s">
        <v>358</v>
      </c>
      <c r="E246" s="197">
        <v>2006</v>
      </c>
      <c r="F246" s="57">
        <v>23.7</v>
      </c>
      <c r="G246" s="57"/>
    </row>
    <row r="247" spans="1:7" ht="12.75">
      <c r="A247">
        <v>2</v>
      </c>
      <c r="B247" s="164" t="s">
        <v>341</v>
      </c>
      <c r="C247" s="164" t="s">
        <v>202</v>
      </c>
      <c r="D247" s="187" t="s">
        <v>111</v>
      </c>
      <c r="E247" s="197">
        <v>2005</v>
      </c>
      <c r="F247" s="57">
        <v>23.1</v>
      </c>
      <c r="G247" s="57"/>
    </row>
    <row r="248" spans="1:7" ht="12.75">
      <c r="A248">
        <v>3</v>
      </c>
      <c r="B248" s="166" t="s">
        <v>400</v>
      </c>
      <c r="C248" s="164" t="s">
        <v>370</v>
      </c>
      <c r="D248" s="187" t="s">
        <v>209</v>
      </c>
      <c r="E248" s="14">
        <v>2006</v>
      </c>
      <c r="F248" s="57">
        <v>17.2</v>
      </c>
      <c r="G248" s="57"/>
    </row>
    <row r="249" spans="1:7" ht="12.75">
      <c r="A249">
        <v>4</v>
      </c>
      <c r="B249" s="166" t="s">
        <v>418</v>
      </c>
      <c r="C249" s="167" t="s">
        <v>207</v>
      </c>
      <c r="D249" s="164" t="s">
        <v>89</v>
      </c>
      <c r="E249" s="14">
        <v>2006</v>
      </c>
      <c r="F249" s="57"/>
      <c r="G249" s="57"/>
    </row>
    <row r="250" spans="1:7" ht="12.75">
      <c r="A250">
        <v>5</v>
      </c>
      <c r="B250" s="164" t="s">
        <v>385</v>
      </c>
      <c r="C250" s="167" t="s">
        <v>386</v>
      </c>
      <c r="D250" s="164" t="s">
        <v>88</v>
      </c>
      <c r="E250" s="164">
        <v>2005</v>
      </c>
      <c r="F250" s="57"/>
      <c r="G250" s="57"/>
    </row>
    <row r="251" spans="1:7" ht="12.75">
      <c r="A251">
        <v>6</v>
      </c>
      <c r="B251" s="166" t="s">
        <v>177</v>
      </c>
      <c r="C251" s="164" t="s">
        <v>178</v>
      </c>
      <c r="D251" s="187" t="s">
        <v>179</v>
      </c>
      <c r="E251" s="14">
        <v>2006</v>
      </c>
      <c r="F251" s="309">
        <v>-1.9</v>
      </c>
      <c r="G251" s="57"/>
    </row>
    <row r="252" spans="1:7" ht="12.75">
      <c r="A252">
        <v>7</v>
      </c>
      <c r="B252" s="164" t="s">
        <v>195</v>
      </c>
      <c r="C252" s="164" t="s">
        <v>196</v>
      </c>
      <c r="D252" s="187" t="s">
        <v>108</v>
      </c>
      <c r="E252" s="14">
        <v>2005</v>
      </c>
      <c r="F252" s="57">
        <v>0.1</v>
      </c>
      <c r="G252" s="57"/>
    </row>
    <row r="253" spans="1:7" ht="12.75">
      <c r="A253">
        <v>8</v>
      </c>
      <c r="B253" s="164" t="s">
        <v>411</v>
      </c>
      <c r="C253" s="164" t="s">
        <v>276</v>
      </c>
      <c r="D253" s="187" t="s">
        <v>208</v>
      </c>
      <c r="E253" s="14">
        <v>2005</v>
      </c>
      <c r="F253" s="57">
        <v>19.9</v>
      </c>
      <c r="G253" s="57"/>
    </row>
    <row r="254" spans="1:7" ht="12.75">
      <c r="A254">
        <v>9</v>
      </c>
      <c r="B254" s="166" t="s">
        <v>206</v>
      </c>
      <c r="C254" s="164" t="s">
        <v>207</v>
      </c>
      <c r="D254" s="187" t="s">
        <v>208</v>
      </c>
      <c r="E254" s="14">
        <v>2006</v>
      </c>
      <c r="F254" s="57">
        <v>16.1</v>
      </c>
      <c r="G254" s="57">
        <v>12.9</v>
      </c>
    </row>
    <row r="255" spans="1:7" ht="12.75">
      <c r="A255">
        <v>10</v>
      </c>
      <c r="B255" s="166" t="s">
        <v>115</v>
      </c>
      <c r="C255" s="164" t="s">
        <v>116</v>
      </c>
      <c r="D255" s="187" t="s">
        <v>117</v>
      </c>
      <c r="E255" s="14">
        <v>2006</v>
      </c>
      <c r="F255" s="309">
        <v>-1.5</v>
      </c>
      <c r="G255" s="57"/>
    </row>
    <row r="256" spans="1:7" s="10" customFormat="1" ht="12.75">
      <c r="A256" s="10">
        <v>11</v>
      </c>
      <c r="B256" s="164" t="s">
        <v>214</v>
      </c>
      <c r="C256" s="164" t="s">
        <v>215</v>
      </c>
      <c r="D256" s="187" t="s">
        <v>124</v>
      </c>
      <c r="E256" s="14">
        <v>2005</v>
      </c>
      <c r="F256" s="57">
        <v>9</v>
      </c>
      <c r="G256" s="57">
        <v>6.4</v>
      </c>
    </row>
    <row r="257" spans="1:7" s="10" customFormat="1" ht="12.75">
      <c r="A257" s="10">
        <v>12</v>
      </c>
      <c r="B257" s="164" t="s">
        <v>214</v>
      </c>
      <c r="C257" s="164" t="s">
        <v>216</v>
      </c>
      <c r="D257" s="187" t="s">
        <v>124</v>
      </c>
      <c r="E257" s="14">
        <v>2005</v>
      </c>
      <c r="F257" s="57">
        <v>17.6</v>
      </c>
      <c r="G257" s="57">
        <v>10.8</v>
      </c>
    </row>
    <row r="258" spans="1:7" s="10" customFormat="1" ht="12.75">
      <c r="A258" s="10">
        <v>13</v>
      </c>
      <c r="B258" s="164" t="s">
        <v>112</v>
      </c>
      <c r="C258" s="167" t="s">
        <v>113</v>
      </c>
      <c r="D258" s="164" t="s">
        <v>238</v>
      </c>
      <c r="E258" s="14">
        <v>2005</v>
      </c>
      <c r="F258" s="57"/>
      <c r="G258" s="57"/>
    </row>
    <row r="259" spans="1:7" s="10" customFormat="1" ht="12.75">
      <c r="A259" s="10">
        <v>14</v>
      </c>
      <c r="B259" s="166" t="s">
        <v>447</v>
      </c>
      <c r="C259" s="164" t="s">
        <v>371</v>
      </c>
      <c r="D259" s="164" t="s">
        <v>212</v>
      </c>
      <c r="E259" s="197">
        <v>2006</v>
      </c>
      <c r="F259" s="57">
        <v>34.1</v>
      </c>
      <c r="G259" s="57"/>
    </row>
    <row r="260" spans="1:7" s="10" customFormat="1" ht="12.75">
      <c r="A260" s="10">
        <v>15</v>
      </c>
      <c r="B260" s="166" t="s">
        <v>522</v>
      </c>
      <c r="C260" s="164" t="s">
        <v>523</v>
      </c>
      <c r="D260" s="164" t="s">
        <v>212</v>
      </c>
      <c r="E260" s="197">
        <v>2006</v>
      </c>
      <c r="F260" s="57">
        <v>32.5</v>
      </c>
      <c r="G260" s="57"/>
    </row>
    <row r="261" spans="1:7" s="10" customFormat="1" ht="12.75">
      <c r="A261" s="188">
        <v>16</v>
      </c>
      <c r="B261" s="166" t="s">
        <v>174</v>
      </c>
      <c r="C261" s="164" t="s">
        <v>162</v>
      </c>
      <c r="D261" s="187" t="s">
        <v>389</v>
      </c>
      <c r="E261" s="14">
        <v>2006</v>
      </c>
      <c r="F261" s="57">
        <v>5.9</v>
      </c>
      <c r="G261" s="57"/>
    </row>
    <row r="262" spans="1:7" s="10" customFormat="1" ht="12.75">
      <c r="A262" s="10">
        <v>17</v>
      </c>
      <c r="B262" s="166" t="s">
        <v>274</v>
      </c>
      <c r="C262" s="164" t="s">
        <v>371</v>
      </c>
      <c r="D262" s="187" t="s">
        <v>264</v>
      </c>
      <c r="E262" s="14">
        <v>2006</v>
      </c>
      <c r="F262" s="57">
        <v>35.1</v>
      </c>
      <c r="G262" s="57"/>
    </row>
    <row r="263" spans="1:7" s="10" customFormat="1" ht="12.75">
      <c r="A263" s="10">
        <v>18</v>
      </c>
      <c r="B263" s="164" t="s">
        <v>281</v>
      </c>
      <c r="C263" s="167" t="s">
        <v>399</v>
      </c>
      <c r="D263" s="164" t="s">
        <v>81</v>
      </c>
      <c r="E263" s="164">
        <v>2005</v>
      </c>
      <c r="F263" s="57"/>
      <c r="G263" s="57"/>
    </row>
    <row r="264" spans="1:7" s="10" customFormat="1" ht="12.75">
      <c r="A264" s="10">
        <v>19</v>
      </c>
      <c r="B264" s="164"/>
      <c r="C264" s="164"/>
      <c r="D264" s="164"/>
      <c r="E264" s="14"/>
      <c r="F264" s="57"/>
      <c r="G264" s="57"/>
    </row>
    <row r="265" spans="1:7" s="10" customFormat="1" ht="12.75">
      <c r="A265" s="10">
        <v>20</v>
      </c>
      <c r="B265" s="164"/>
      <c r="C265" s="164"/>
      <c r="D265" s="164"/>
      <c r="E265" s="14"/>
      <c r="F265" s="57"/>
      <c r="G265" s="57"/>
    </row>
    <row r="266" spans="2:7" s="10" customFormat="1" ht="12.75">
      <c r="B266" s="56"/>
      <c r="C266" s="56"/>
      <c r="D266" s="56"/>
      <c r="F266" s="57"/>
      <c r="G266" s="57"/>
    </row>
    <row r="267" spans="2:7" ht="12.75">
      <c r="B267" s="70" t="s">
        <v>95</v>
      </c>
      <c r="C267" s="162" t="s">
        <v>361</v>
      </c>
      <c r="D267" s="134" t="s">
        <v>362</v>
      </c>
      <c r="E267" s="198" t="s">
        <v>363</v>
      </c>
      <c r="F267" s="52" t="s">
        <v>78</v>
      </c>
      <c r="G267" s="52" t="s">
        <v>79</v>
      </c>
    </row>
    <row r="268" spans="2:7" ht="12.75">
      <c r="B268" s="64" t="s">
        <v>479</v>
      </c>
      <c r="C268" s="65"/>
      <c r="D268" s="65"/>
      <c r="E268" s="65"/>
      <c r="F268" s="66"/>
      <c r="G268" s="66"/>
    </row>
    <row r="269" spans="1:7" s="10" customFormat="1" ht="12.75">
      <c r="A269" s="10">
        <v>1</v>
      </c>
      <c r="B269" s="164" t="s">
        <v>583</v>
      </c>
      <c r="C269" s="164" t="s">
        <v>279</v>
      </c>
      <c r="D269" s="187" t="s">
        <v>213</v>
      </c>
      <c r="E269" s="14">
        <v>2005</v>
      </c>
      <c r="F269" s="57"/>
      <c r="G269" s="57"/>
    </row>
    <row r="270" spans="1:7" ht="12.75">
      <c r="A270" s="10">
        <v>2</v>
      </c>
      <c r="B270" s="164" t="s">
        <v>341</v>
      </c>
      <c r="C270" s="167" t="s">
        <v>202</v>
      </c>
      <c r="D270" s="164" t="s">
        <v>111</v>
      </c>
      <c r="E270" s="14">
        <v>2005</v>
      </c>
      <c r="F270" s="57"/>
      <c r="G270" s="57"/>
    </row>
    <row r="271" spans="1:7" ht="12.75">
      <c r="A271" s="10">
        <v>3</v>
      </c>
      <c r="B271" s="164" t="s">
        <v>513</v>
      </c>
      <c r="C271" s="164" t="s">
        <v>438</v>
      </c>
      <c r="D271" s="164" t="s">
        <v>111</v>
      </c>
      <c r="E271" s="197">
        <v>2005</v>
      </c>
      <c r="F271" s="57">
        <v>10.6</v>
      </c>
      <c r="G271" s="57"/>
    </row>
    <row r="272" spans="1:7" ht="12.75">
      <c r="A272" s="10">
        <v>4</v>
      </c>
      <c r="B272" s="164" t="s">
        <v>230</v>
      </c>
      <c r="C272" s="164" t="s">
        <v>231</v>
      </c>
      <c r="D272" s="164" t="s">
        <v>111</v>
      </c>
      <c r="E272" s="197">
        <v>2005</v>
      </c>
      <c r="F272" s="57">
        <v>7.6</v>
      </c>
      <c r="G272" s="57"/>
    </row>
    <row r="273" spans="1:7" ht="12.75">
      <c r="A273" s="10">
        <v>5</v>
      </c>
      <c r="B273" s="164" t="s">
        <v>405</v>
      </c>
      <c r="C273" s="164" t="s">
        <v>406</v>
      </c>
      <c r="D273" s="187" t="s">
        <v>209</v>
      </c>
      <c r="E273" s="14">
        <v>2005</v>
      </c>
      <c r="F273" s="57">
        <v>18.9</v>
      </c>
      <c r="G273" s="57">
        <v>17.7</v>
      </c>
    </row>
    <row r="274" spans="1:7" ht="12.75">
      <c r="A274" s="10">
        <v>6</v>
      </c>
      <c r="B274" s="164" t="s">
        <v>199</v>
      </c>
      <c r="C274" s="164" t="s">
        <v>110</v>
      </c>
      <c r="D274" s="187" t="s">
        <v>89</v>
      </c>
      <c r="E274" s="14">
        <v>2005</v>
      </c>
      <c r="F274" s="57">
        <v>5.4</v>
      </c>
      <c r="G274" s="57"/>
    </row>
    <row r="275" spans="1:7" ht="12.75">
      <c r="A275" s="10">
        <v>7</v>
      </c>
      <c r="B275" s="164" t="s">
        <v>280</v>
      </c>
      <c r="C275" s="167" t="s">
        <v>372</v>
      </c>
      <c r="D275" s="164" t="s">
        <v>89</v>
      </c>
      <c r="E275" s="14">
        <v>2005</v>
      </c>
      <c r="F275" s="57"/>
      <c r="G275" s="57"/>
    </row>
    <row r="276" spans="1:7" ht="12.75">
      <c r="A276" s="10">
        <v>8</v>
      </c>
      <c r="B276" s="164" t="s">
        <v>519</v>
      </c>
      <c r="C276" s="164" t="s">
        <v>200</v>
      </c>
      <c r="D276" s="164" t="s">
        <v>89</v>
      </c>
      <c r="E276" s="197">
        <v>2005</v>
      </c>
      <c r="F276" s="57">
        <v>17.2</v>
      </c>
      <c r="G276" s="57"/>
    </row>
    <row r="277" spans="1:7" ht="12.75">
      <c r="A277" s="10">
        <v>9</v>
      </c>
      <c r="B277" s="166" t="s">
        <v>180</v>
      </c>
      <c r="C277" s="164" t="s">
        <v>181</v>
      </c>
      <c r="D277" s="187" t="s">
        <v>89</v>
      </c>
      <c r="E277" s="14">
        <v>2006</v>
      </c>
      <c r="F277" s="57"/>
      <c r="G277" s="57"/>
    </row>
    <row r="278" spans="1:7" ht="12.75">
      <c r="A278" s="10">
        <v>10</v>
      </c>
      <c r="B278" s="166" t="s">
        <v>268</v>
      </c>
      <c r="C278" s="164" t="s">
        <v>269</v>
      </c>
      <c r="D278" s="187" t="s">
        <v>89</v>
      </c>
      <c r="E278" s="14">
        <v>2006</v>
      </c>
      <c r="F278" s="57">
        <v>17</v>
      </c>
      <c r="G278" s="57"/>
    </row>
    <row r="279" spans="1:7" ht="12.75">
      <c r="A279" s="10">
        <v>11</v>
      </c>
      <c r="B279" s="164" t="s">
        <v>516</v>
      </c>
      <c r="C279" s="164" t="s">
        <v>126</v>
      </c>
      <c r="D279" s="164" t="s">
        <v>88</v>
      </c>
      <c r="E279" s="197">
        <v>2005</v>
      </c>
      <c r="F279" s="57">
        <v>19.5</v>
      </c>
      <c r="G279" s="57"/>
    </row>
    <row r="280" spans="1:7" ht="12.75">
      <c r="A280" s="10">
        <v>12</v>
      </c>
      <c r="B280" s="166" t="s">
        <v>90</v>
      </c>
      <c r="C280" s="164" t="s">
        <v>91</v>
      </c>
      <c r="D280" s="187" t="s">
        <v>88</v>
      </c>
      <c r="E280" s="14">
        <v>2006</v>
      </c>
      <c r="F280" s="309">
        <v>-3.6</v>
      </c>
      <c r="G280" s="57"/>
    </row>
    <row r="281" spans="1:7" ht="12.75">
      <c r="A281" s="10">
        <v>13</v>
      </c>
      <c r="B281" s="164" t="s">
        <v>300</v>
      </c>
      <c r="C281" s="164" t="s">
        <v>186</v>
      </c>
      <c r="D281" s="187" t="s">
        <v>114</v>
      </c>
      <c r="E281" s="14">
        <v>2005</v>
      </c>
      <c r="F281" s="57">
        <v>9.2</v>
      </c>
      <c r="G281" s="57">
        <v>7.8</v>
      </c>
    </row>
    <row r="282" spans="1:7" ht="12.75">
      <c r="A282" s="10">
        <v>14</v>
      </c>
      <c r="B282" s="166" t="s">
        <v>422</v>
      </c>
      <c r="C282" s="167" t="s">
        <v>423</v>
      </c>
      <c r="D282" s="164" t="s">
        <v>114</v>
      </c>
      <c r="E282" s="14">
        <v>2006</v>
      </c>
      <c r="F282" s="57"/>
      <c r="G282" s="57"/>
    </row>
    <row r="283" spans="1:7" ht="12.75">
      <c r="A283" s="10">
        <v>15</v>
      </c>
      <c r="B283" s="164" t="s">
        <v>251</v>
      </c>
      <c r="C283" s="164" t="s">
        <v>129</v>
      </c>
      <c r="D283" s="187" t="s">
        <v>114</v>
      </c>
      <c r="E283" s="14">
        <v>2005</v>
      </c>
      <c r="F283" s="57">
        <v>13.1</v>
      </c>
      <c r="G283" s="57"/>
    </row>
    <row r="284" spans="1:7" ht="12.75">
      <c r="A284" s="10">
        <v>16</v>
      </c>
      <c r="B284" s="166" t="s">
        <v>407</v>
      </c>
      <c r="C284" s="164" t="s">
        <v>408</v>
      </c>
      <c r="D284" s="187" t="s">
        <v>77</v>
      </c>
      <c r="E284" s="14">
        <v>2006</v>
      </c>
      <c r="F284" s="57">
        <v>37</v>
      </c>
      <c r="G284" s="57"/>
    </row>
    <row r="285" spans="1:7" ht="12.75">
      <c r="A285" s="10">
        <v>17</v>
      </c>
      <c r="B285" s="166" t="s">
        <v>318</v>
      </c>
      <c r="C285" s="164" t="s">
        <v>125</v>
      </c>
      <c r="D285" s="187" t="s">
        <v>179</v>
      </c>
      <c r="E285" s="14">
        <v>2006</v>
      </c>
      <c r="F285" s="57">
        <v>11.4</v>
      </c>
      <c r="G285" s="57"/>
    </row>
    <row r="286" spans="1:7" ht="12.75">
      <c r="A286" s="10">
        <v>18</v>
      </c>
      <c r="B286" s="164" t="s">
        <v>373</v>
      </c>
      <c r="C286" s="167" t="s">
        <v>278</v>
      </c>
      <c r="D286" s="164" t="s">
        <v>179</v>
      </c>
      <c r="E286" s="14">
        <v>2005</v>
      </c>
      <c r="F286" s="57"/>
      <c r="G286" s="57"/>
    </row>
    <row r="287" spans="1:7" ht="12.75">
      <c r="A287" s="10">
        <v>19</v>
      </c>
      <c r="B287" s="164" t="s">
        <v>246</v>
      </c>
      <c r="C287" s="167" t="s">
        <v>266</v>
      </c>
      <c r="D287" s="164" t="s">
        <v>179</v>
      </c>
      <c r="E287" s="14">
        <v>2005</v>
      </c>
      <c r="F287" s="57"/>
      <c r="G287" s="57"/>
    </row>
    <row r="288" spans="1:7" ht="12.75">
      <c r="A288" s="10">
        <v>20</v>
      </c>
      <c r="B288" s="164" t="s">
        <v>517</v>
      </c>
      <c r="C288" s="164" t="s">
        <v>518</v>
      </c>
      <c r="D288" s="164" t="s">
        <v>142</v>
      </c>
      <c r="E288" s="197">
        <v>2005</v>
      </c>
      <c r="F288" s="57">
        <v>18.6</v>
      </c>
      <c r="G288" s="57"/>
    </row>
    <row r="289" spans="1:7" ht="12.75">
      <c r="A289" s="10">
        <v>21</v>
      </c>
      <c r="B289" s="166" t="s">
        <v>524</v>
      </c>
      <c r="C289" s="164" t="s">
        <v>365</v>
      </c>
      <c r="D289" s="164" t="s">
        <v>243</v>
      </c>
      <c r="E289" s="197">
        <v>2006</v>
      </c>
      <c r="F289" s="57">
        <v>32.4</v>
      </c>
      <c r="G289" s="57"/>
    </row>
    <row r="290" spans="1:7" ht="12.75">
      <c r="A290" s="10">
        <v>22</v>
      </c>
      <c r="B290" s="164" t="s">
        <v>511</v>
      </c>
      <c r="C290" s="164" t="s">
        <v>134</v>
      </c>
      <c r="D290" s="164" t="s">
        <v>243</v>
      </c>
      <c r="E290" s="197">
        <v>2005</v>
      </c>
      <c r="F290" s="57">
        <v>19.6</v>
      </c>
      <c r="G290" s="57"/>
    </row>
    <row r="291" spans="1:7" ht="12.75">
      <c r="A291" s="10">
        <v>23</v>
      </c>
      <c r="B291" s="164" t="s">
        <v>511</v>
      </c>
      <c r="C291" s="164" t="s">
        <v>134</v>
      </c>
      <c r="D291" s="164" t="s">
        <v>243</v>
      </c>
      <c r="E291" s="197">
        <v>2005</v>
      </c>
      <c r="F291" s="57">
        <v>19.2</v>
      </c>
      <c r="G291" s="57"/>
    </row>
    <row r="292" spans="1:7" s="10" customFormat="1" ht="12.75">
      <c r="A292" s="10">
        <v>24</v>
      </c>
      <c r="B292" s="166" t="s">
        <v>270</v>
      </c>
      <c r="C292" s="164" t="s">
        <v>167</v>
      </c>
      <c r="D292" s="187" t="s">
        <v>108</v>
      </c>
      <c r="E292" s="14">
        <v>2006</v>
      </c>
      <c r="F292" s="57">
        <v>16.6</v>
      </c>
      <c r="G292" s="57"/>
    </row>
    <row r="293" spans="1:7" s="10" customFormat="1" ht="12.75">
      <c r="A293" s="10">
        <v>25</v>
      </c>
      <c r="B293" s="166" t="s">
        <v>109</v>
      </c>
      <c r="C293" s="164" t="s">
        <v>182</v>
      </c>
      <c r="D293" s="187" t="s">
        <v>108</v>
      </c>
      <c r="E293" s="14">
        <v>2006</v>
      </c>
      <c r="F293" s="57">
        <v>2.5</v>
      </c>
      <c r="G293" s="57">
        <v>4.5</v>
      </c>
    </row>
    <row r="294" spans="1:7" s="10" customFormat="1" ht="12.75">
      <c r="A294" s="10">
        <v>26</v>
      </c>
      <c r="B294" s="166" t="s">
        <v>514</v>
      </c>
      <c r="C294" s="164" t="s">
        <v>515</v>
      </c>
      <c r="D294" s="164" t="s">
        <v>108</v>
      </c>
      <c r="E294" s="197">
        <v>2006</v>
      </c>
      <c r="F294" s="57">
        <v>2.6</v>
      </c>
      <c r="G294" s="57"/>
    </row>
    <row r="295" spans="1:7" s="10" customFormat="1" ht="12.75">
      <c r="A295" s="10">
        <v>27</v>
      </c>
      <c r="B295" s="166" t="s">
        <v>185</v>
      </c>
      <c r="C295" s="164" t="s">
        <v>186</v>
      </c>
      <c r="D295" s="187" t="s">
        <v>208</v>
      </c>
      <c r="E295" s="14">
        <v>2006</v>
      </c>
      <c r="F295" s="57">
        <v>11.4</v>
      </c>
      <c r="G295" s="57">
        <v>8.8</v>
      </c>
    </row>
    <row r="296" spans="1:7" s="10" customFormat="1" ht="12.75">
      <c r="A296" s="10">
        <v>28</v>
      </c>
      <c r="B296" s="166" t="s">
        <v>272</v>
      </c>
      <c r="C296" s="167" t="s">
        <v>123</v>
      </c>
      <c r="D296" s="164" t="s">
        <v>208</v>
      </c>
      <c r="E296" s="14">
        <v>2006</v>
      </c>
      <c r="F296" s="57"/>
      <c r="G296" s="57"/>
    </row>
    <row r="297" spans="1:7" s="10" customFormat="1" ht="12.75">
      <c r="A297" s="10">
        <v>29</v>
      </c>
      <c r="B297" s="164" t="s">
        <v>228</v>
      </c>
      <c r="C297" s="164" t="s">
        <v>229</v>
      </c>
      <c r="D297" s="187" t="s">
        <v>117</v>
      </c>
      <c r="E297" s="14">
        <v>2005</v>
      </c>
      <c r="F297" s="57">
        <v>4.9</v>
      </c>
      <c r="G297" s="57">
        <v>2.3</v>
      </c>
    </row>
    <row r="298" spans="1:7" s="10" customFormat="1" ht="12.75">
      <c r="A298" s="10">
        <v>30</v>
      </c>
      <c r="B298" s="166" t="s">
        <v>374</v>
      </c>
      <c r="C298" s="167" t="s">
        <v>110</v>
      </c>
      <c r="D298" s="164" t="s">
        <v>117</v>
      </c>
      <c r="E298" s="14">
        <v>2006</v>
      </c>
      <c r="F298" s="57"/>
      <c r="G298" s="57"/>
    </row>
    <row r="299" spans="1:7" s="10" customFormat="1" ht="12.75">
      <c r="A299" s="10">
        <v>31</v>
      </c>
      <c r="B299" s="166" t="s">
        <v>146</v>
      </c>
      <c r="C299" s="167" t="s">
        <v>128</v>
      </c>
      <c r="D299" s="164" t="s">
        <v>124</v>
      </c>
      <c r="E299" s="14">
        <v>2006</v>
      </c>
      <c r="F299" s="57"/>
      <c r="G299" s="57"/>
    </row>
    <row r="300" spans="1:7" s="10" customFormat="1" ht="12.75">
      <c r="A300" s="10">
        <v>32</v>
      </c>
      <c r="B300" s="164" t="s">
        <v>132</v>
      </c>
      <c r="C300" s="164" t="s">
        <v>492</v>
      </c>
      <c r="D300" s="164" t="s">
        <v>389</v>
      </c>
      <c r="E300" s="197">
        <v>2005</v>
      </c>
      <c r="F300" s="57">
        <v>12.9</v>
      </c>
      <c r="G300" s="57"/>
    </row>
    <row r="301" spans="1:7" ht="12.75">
      <c r="A301" s="10">
        <v>33</v>
      </c>
      <c r="B301" s="164" t="s">
        <v>342</v>
      </c>
      <c r="C301" s="167" t="s">
        <v>343</v>
      </c>
      <c r="D301" s="164" t="s">
        <v>264</v>
      </c>
      <c r="E301" s="14">
        <v>2005</v>
      </c>
      <c r="F301" s="57"/>
      <c r="G301" s="57"/>
    </row>
    <row r="302" spans="1:7" ht="12.75">
      <c r="A302" s="10">
        <v>34</v>
      </c>
      <c r="B302" s="164" t="s">
        <v>301</v>
      </c>
      <c r="C302" s="164" t="s">
        <v>76</v>
      </c>
      <c r="D302" s="187" t="s">
        <v>264</v>
      </c>
      <c r="E302" s="14">
        <v>2005</v>
      </c>
      <c r="F302" s="57">
        <v>8.3</v>
      </c>
      <c r="G302" s="57">
        <v>7.8</v>
      </c>
    </row>
    <row r="303" spans="1:7" ht="12.75">
      <c r="A303" s="10">
        <v>35</v>
      </c>
      <c r="B303" s="166" t="s">
        <v>419</v>
      </c>
      <c r="C303" s="167" t="s">
        <v>110</v>
      </c>
      <c r="D303" s="164" t="s">
        <v>264</v>
      </c>
      <c r="E303" s="14">
        <v>2006</v>
      </c>
      <c r="F303" s="57"/>
      <c r="G303" s="57"/>
    </row>
    <row r="304" spans="1:7" ht="12.75">
      <c r="A304" s="10">
        <v>36</v>
      </c>
      <c r="B304" s="164" t="s">
        <v>527</v>
      </c>
      <c r="C304" s="164" t="s">
        <v>80</v>
      </c>
      <c r="D304" s="164" t="s">
        <v>264</v>
      </c>
      <c r="E304" s="197">
        <v>2005</v>
      </c>
      <c r="F304" s="57">
        <v>53</v>
      </c>
      <c r="G304" s="57"/>
    </row>
    <row r="305" spans="1:7" ht="12.75">
      <c r="A305" s="10">
        <v>37</v>
      </c>
      <c r="B305" s="164" t="s">
        <v>198</v>
      </c>
      <c r="C305" s="167" t="s">
        <v>123</v>
      </c>
      <c r="D305" s="164" t="s">
        <v>81</v>
      </c>
      <c r="E305" s="14">
        <v>2005</v>
      </c>
      <c r="F305" s="57"/>
      <c r="G305" s="57"/>
    </row>
    <row r="306" spans="1:7" ht="12.75">
      <c r="A306" s="10">
        <v>38</v>
      </c>
      <c r="B306" s="166" t="s">
        <v>189</v>
      </c>
      <c r="C306" s="164" t="s">
        <v>190</v>
      </c>
      <c r="D306" s="187" t="s">
        <v>81</v>
      </c>
      <c r="E306" s="14">
        <v>2006</v>
      </c>
      <c r="F306" s="57">
        <v>0.7</v>
      </c>
      <c r="G306" s="57"/>
    </row>
    <row r="307" spans="1:7" s="10" customFormat="1" ht="12.75">
      <c r="A307" s="10">
        <v>39</v>
      </c>
      <c r="B307" s="164" t="s">
        <v>197</v>
      </c>
      <c r="C307" s="164" t="s">
        <v>80</v>
      </c>
      <c r="D307" s="187" t="s">
        <v>81</v>
      </c>
      <c r="E307" s="14">
        <v>2005</v>
      </c>
      <c r="F307" s="309">
        <v>-2.9</v>
      </c>
      <c r="G307" s="57"/>
    </row>
    <row r="308" spans="1:7" s="10" customFormat="1" ht="12.75">
      <c r="A308" s="10">
        <v>40</v>
      </c>
      <c r="B308" s="164" t="s">
        <v>120</v>
      </c>
      <c r="C308" s="164" t="s">
        <v>121</v>
      </c>
      <c r="D308" s="187" t="s">
        <v>81</v>
      </c>
      <c r="E308" s="14">
        <v>2005</v>
      </c>
      <c r="F308" s="57">
        <v>0.2</v>
      </c>
      <c r="G308" s="57"/>
    </row>
    <row r="309" spans="1:7" s="10" customFormat="1" ht="12.75">
      <c r="A309" s="10">
        <v>41</v>
      </c>
      <c r="B309" s="164"/>
      <c r="C309" s="164"/>
      <c r="D309" s="164"/>
      <c r="E309" s="14"/>
      <c r="F309" s="58"/>
      <c r="G309" s="57"/>
    </row>
    <row r="310" spans="1:7" s="10" customFormat="1" ht="12.75">
      <c r="A310" s="10">
        <v>42</v>
      </c>
      <c r="B310" s="56"/>
      <c r="C310" s="164"/>
      <c r="D310" s="164"/>
      <c r="E310" s="14"/>
      <c r="F310" s="157"/>
      <c r="G310" s="57"/>
    </row>
    <row r="311" spans="1:7" s="10" customFormat="1" ht="12.75">
      <c r="A311" s="10">
        <v>43</v>
      </c>
      <c r="B311" s="56"/>
      <c r="C311" s="164"/>
      <c r="D311" s="164"/>
      <c r="E311" s="14"/>
      <c r="F311" s="58"/>
      <c r="G311" s="57"/>
    </row>
    <row r="312" spans="1:7" s="10" customFormat="1" ht="12.75">
      <c r="A312" s="10">
        <v>44</v>
      </c>
      <c r="B312" s="56"/>
      <c r="C312" s="164"/>
      <c r="D312" s="164"/>
      <c r="E312" s="14"/>
      <c r="F312" s="245"/>
      <c r="G312" s="57"/>
    </row>
    <row r="313" spans="1:7" s="10" customFormat="1" ht="12.75">
      <c r="A313" s="10">
        <v>45</v>
      </c>
      <c r="B313" s="56"/>
      <c r="C313" s="164"/>
      <c r="D313" s="164"/>
      <c r="E313" s="14"/>
      <c r="F313" s="57"/>
      <c r="G313" s="57"/>
    </row>
    <row r="314" spans="1:7" s="10" customFormat="1" ht="12.75">
      <c r="A314" s="188">
        <v>46</v>
      </c>
      <c r="B314" s="56"/>
      <c r="C314" s="164"/>
      <c r="D314" s="164"/>
      <c r="E314" s="14"/>
      <c r="F314" s="57"/>
      <c r="G314" s="57"/>
    </row>
    <row r="315" spans="1:7" ht="12.75">
      <c r="A315" s="10"/>
      <c r="B315" s="56"/>
      <c r="C315" s="56"/>
      <c r="D315" s="56"/>
      <c r="E315" s="10"/>
      <c r="F315" s="57"/>
      <c r="G315" s="57"/>
    </row>
    <row r="316" spans="1:7" ht="12.75">
      <c r="A316" s="152" t="s">
        <v>235</v>
      </c>
      <c r="B316" s="123"/>
      <c r="C316" s="153"/>
      <c r="D316" s="124"/>
      <c r="E316" s="10"/>
      <c r="F316" s="57"/>
      <c r="G316" s="57"/>
    </row>
    <row r="317" spans="1:7" ht="12.75">
      <c r="A317" s="154" t="s">
        <v>384</v>
      </c>
      <c r="B317" s="123"/>
      <c r="C317" s="155"/>
      <c r="D317" s="124"/>
      <c r="E317" s="10"/>
      <c r="F317" s="57"/>
      <c r="G317" s="57"/>
    </row>
    <row r="318" spans="1:7" ht="12.75">
      <c r="A318" s="154" t="s">
        <v>236</v>
      </c>
      <c r="B318" s="123"/>
      <c r="C318" s="155"/>
      <c r="D318" s="124"/>
      <c r="E318" s="10"/>
      <c r="F318" s="57"/>
      <c r="G318" s="57"/>
    </row>
    <row r="319" spans="1:35" s="45" customFormat="1" ht="12.75">
      <c r="A319" s="10"/>
      <c r="B319" s="56"/>
      <c r="C319" s="56"/>
      <c r="D319" s="56"/>
      <c r="E319" s="10"/>
      <c r="F319" s="57"/>
      <c r="G319" s="57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45" customFormat="1" ht="12.75">
      <c r="A320" s="10"/>
      <c r="B320" s="56"/>
      <c r="C320" s="56"/>
      <c r="D320" s="56"/>
      <c r="E320" s="10"/>
      <c r="F320" s="57"/>
      <c r="G320" s="57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7"/>
  <sheetViews>
    <sheetView zoomScalePageLayoutView="0" workbookViewId="0" topLeftCell="A216">
      <selection activeCell="A206" sqref="A206:G240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</cols>
  <sheetData>
    <row r="1" spans="2:7" s="46" customFormat="1" ht="12.75">
      <c r="B1" s="70" t="s">
        <v>95</v>
      </c>
      <c r="C1" s="163" t="s">
        <v>361</v>
      </c>
      <c r="D1" s="134" t="s">
        <v>362</v>
      </c>
      <c r="E1" s="196" t="s">
        <v>363</v>
      </c>
      <c r="F1" s="52" t="s">
        <v>78</v>
      </c>
      <c r="G1" s="52" t="s">
        <v>79</v>
      </c>
    </row>
    <row r="2" spans="2:7" ht="12.75">
      <c r="B2" s="59" t="s">
        <v>646</v>
      </c>
      <c r="C2" s="60"/>
      <c r="D2" s="60"/>
      <c r="E2" s="60"/>
      <c r="F2" s="61"/>
      <c r="G2" s="61"/>
    </row>
    <row r="3" spans="1:7" ht="12.75">
      <c r="A3">
        <v>1</v>
      </c>
      <c r="B3" s="166" t="s">
        <v>502</v>
      </c>
      <c r="C3" s="164" t="s">
        <v>277</v>
      </c>
      <c r="D3" s="164" t="s">
        <v>108</v>
      </c>
      <c r="E3" s="14">
        <v>2013</v>
      </c>
      <c r="F3" s="57"/>
      <c r="G3" s="57"/>
    </row>
    <row r="4" spans="1:7" ht="12.75">
      <c r="A4">
        <v>2</v>
      </c>
      <c r="B4" s="166" t="s">
        <v>539</v>
      </c>
      <c r="C4" s="164" t="s">
        <v>608</v>
      </c>
      <c r="D4" s="164" t="s">
        <v>358</v>
      </c>
      <c r="E4" s="14">
        <v>2013</v>
      </c>
      <c r="F4" s="57"/>
      <c r="G4" s="57"/>
    </row>
    <row r="5" spans="1:7" ht="12.75">
      <c r="A5">
        <v>3</v>
      </c>
      <c r="B5" s="164" t="s">
        <v>587</v>
      </c>
      <c r="C5" s="164" t="s">
        <v>588</v>
      </c>
      <c r="D5" s="164" t="s">
        <v>117</v>
      </c>
      <c r="E5" s="14">
        <v>2012</v>
      </c>
      <c r="F5" s="57"/>
      <c r="G5" s="57"/>
    </row>
    <row r="6" spans="1:7" ht="12.75">
      <c r="A6">
        <v>5</v>
      </c>
      <c r="B6" s="164" t="s">
        <v>585</v>
      </c>
      <c r="C6" s="164" t="s">
        <v>586</v>
      </c>
      <c r="D6" s="164" t="s">
        <v>264</v>
      </c>
      <c r="E6" s="14">
        <v>2012</v>
      </c>
      <c r="F6" s="57"/>
      <c r="G6" s="57"/>
    </row>
    <row r="7" spans="1:7" ht="12.75">
      <c r="A7">
        <v>6</v>
      </c>
      <c r="B7" s="164" t="s">
        <v>573</v>
      </c>
      <c r="C7" s="164" t="s">
        <v>449</v>
      </c>
      <c r="D7" s="164" t="s">
        <v>111</v>
      </c>
      <c r="E7" s="14">
        <v>2012</v>
      </c>
      <c r="F7" s="57"/>
      <c r="G7" s="57"/>
    </row>
    <row r="8" spans="1:7" ht="12.75">
      <c r="A8">
        <v>7</v>
      </c>
      <c r="B8" s="164" t="s">
        <v>579</v>
      </c>
      <c r="C8" s="164" t="s">
        <v>580</v>
      </c>
      <c r="D8" s="164" t="s">
        <v>209</v>
      </c>
      <c r="E8" s="14">
        <v>2012</v>
      </c>
      <c r="F8" s="57"/>
      <c r="G8" s="57"/>
    </row>
    <row r="9" spans="1:7" ht="12.75">
      <c r="A9">
        <v>8</v>
      </c>
      <c r="B9" s="164" t="s">
        <v>606</v>
      </c>
      <c r="C9" s="164" t="s">
        <v>607</v>
      </c>
      <c r="D9" s="164" t="s">
        <v>223</v>
      </c>
      <c r="E9" s="14">
        <v>2012</v>
      </c>
      <c r="F9" s="57"/>
      <c r="G9" s="57"/>
    </row>
    <row r="10" spans="1:7" ht="12.75">
      <c r="A10">
        <v>9</v>
      </c>
      <c r="B10" s="164" t="s">
        <v>149</v>
      </c>
      <c r="C10" s="164" t="s">
        <v>162</v>
      </c>
      <c r="D10" s="164" t="s">
        <v>124</v>
      </c>
      <c r="E10" s="14">
        <v>2012</v>
      </c>
      <c r="F10" s="57"/>
      <c r="G10" s="57"/>
    </row>
    <row r="11" spans="1:7" ht="12.75">
      <c r="A11">
        <v>10</v>
      </c>
      <c r="B11" s="164" t="s">
        <v>350</v>
      </c>
      <c r="C11" s="164" t="s">
        <v>261</v>
      </c>
      <c r="D11" s="164" t="s">
        <v>264</v>
      </c>
      <c r="E11" s="14">
        <v>2012</v>
      </c>
      <c r="F11" s="57"/>
      <c r="G11" s="57"/>
    </row>
    <row r="12" spans="1:7" ht="12.75">
      <c r="A12">
        <v>11</v>
      </c>
      <c r="B12" s="164" t="s">
        <v>601</v>
      </c>
      <c r="C12" s="164" t="s">
        <v>586</v>
      </c>
      <c r="D12" s="164" t="s">
        <v>108</v>
      </c>
      <c r="E12" s="14">
        <v>2012</v>
      </c>
      <c r="F12" s="57"/>
      <c r="G12" s="57"/>
    </row>
    <row r="13" spans="1:7" ht="12.75">
      <c r="A13">
        <v>12</v>
      </c>
      <c r="B13" s="166" t="s">
        <v>632</v>
      </c>
      <c r="C13" s="164" t="s">
        <v>633</v>
      </c>
      <c r="D13" s="164" t="s">
        <v>243</v>
      </c>
      <c r="E13" s="14">
        <v>2014</v>
      </c>
      <c r="F13" s="57"/>
      <c r="G13" s="57"/>
    </row>
    <row r="14" spans="1:7" ht="12.75">
      <c r="A14">
        <v>13</v>
      </c>
      <c r="B14" s="164" t="s">
        <v>454</v>
      </c>
      <c r="C14" s="164" t="s">
        <v>455</v>
      </c>
      <c r="D14" s="164" t="s">
        <v>81</v>
      </c>
      <c r="E14" s="14">
        <v>2012</v>
      </c>
      <c r="F14" s="57"/>
      <c r="G14" s="57"/>
    </row>
    <row r="15" spans="1:7" ht="12" customHeight="1">
      <c r="A15" s="188">
        <v>14</v>
      </c>
      <c r="B15" s="164" t="s">
        <v>602</v>
      </c>
      <c r="C15" s="164" t="s">
        <v>603</v>
      </c>
      <c r="D15" s="164" t="s">
        <v>208</v>
      </c>
      <c r="E15" s="14">
        <v>2012</v>
      </c>
      <c r="F15" s="57"/>
      <c r="G15" s="57"/>
    </row>
    <row r="16" spans="2:7" s="10" customFormat="1" ht="12.75">
      <c r="B16" s="164"/>
      <c r="C16" s="164"/>
      <c r="D16" s="164"/>
      <c r="E16" s="14"/>
      <c r="F16" s="57"/>
      <c r="G16" s="57"/>
    </row>
    <row r="17" spans="2:4" ht="12.75">
      <c r="B17" s="56"/>
      <c r="C17" s="44"/>
      <c r="D17" s="44"/>
    </row>
    <row r="18" spans="2:7" ht="12.75">
      <c r="B18" s="70" t="s">
        <v>95</v>
      </c>
      <c r="C18" s="163" t="s">
        <v>361</v>
      </c>
      <c r="D18" s="134" t="s">
        <v>362</v>
      </c>
      <c r="E18" s="196" t="s">
        <v>363</v>
      </c>
      <c r="F18" s="52" t="s">
        <v>78</v>
      </c>
      <c r="G18" s="52" t="s">
        <v>79</v>
      </c>
    </row>
    <row r="19" spans="2:7" ht="12.75">
      <c r="B19" s="64" t="s">
        <v>653</v>
      </c>
      <c r="C19" s="65"/>
      <c r="D19" s="65"/>
      <c r="E19" s="65"/>
      <c r="F19" s="66"/>
      <c r="G19" s="66"/>
    </row>
    <row r="20" spans="1:7" ht="12.75">
      <c r="A20" s="10">
        <v>1</v>
      </c>
      <c r="B20" s="166" t="s">
        <v>319</v>
      </c>
      <c r="C20" s="164" t="s">
        <v>204</v>
      </c>
      <c r="D20" s="164" t="s">
        <v>77</v>
      </c>
      <c r="E20" s="14">
        <v>2013</v>
      </c>
      <c r="F20" s="57"/>
      <c r="G20" s="57"/>
    </row>
    <row r="21" spans="1:7" ht="12.75">
      <c r="A21" s="10">
        <v>2</v>
      </c>
      <c r="B21" s="164" t="s">
        <v>440</v>
      </c>
      <c r="C21" s="164" t="s">
        <v>441</v>
      </c>
      <c r="D21" s="164" t="s">
        <v>77</v>
      </c>
      <c r="E21" s="14">
        <v>2012</v>
      </c>
      <c r="F21" s="57"/>
      <c r="G21" s="57"/>
    </row>
    <row r="22" spans="1:7" ht="12.75">
      <c r="A22" s="10">
        <v>3</v>
      </c>
      <c r="B22" s="164" t="s">
        <v>563</v>
      </c>
      <c r="C22" s="164" t="s">
        <v>564</v>
      </c>
      <c r="D22" s="164" t="s">
        <v>208</v>
      </c>
      <c r="E22" s="14">
        <v>2012</v>
      </c>
      <c r="F22" s="57"/>
      <c r="G22" s="57"/>
    </row>
    <row r="23" spans="1:7" ht="12.75">
      <c r="A23" s="10">
        <v>4</v>
      </c>
      <c r="B23" s="164" t="s">
        <v>224</v>
      </c>
      <c r="C23" s="164" t="s">
        <v>337</v>
      </c>
      <c r="D23" s="164" t="s">
        <v>264</v>
      </c>
      <c r="E23" s="14">
        <v>2012</v>
      </c>
      <c r="F23" s="57"/>
      <c r="G23" s="57"/>
    </row>
    <row r="24" spans="1:7" ht="12.75">
      <c r="A24" s="10">
        <v>6</v>
      </c>
      <c r="B24" s="166" t="s">
        <v>565</v>
      </c>
      <c r="C24" s="164" t="s">
        <v>129</v>
      </c>
      <c r="D24" s="164" t="s">
        <v>124</v>
      </c>
      <c r="E24" s="14">
        <v>2013</v>
      </c>
      <c r="F24" s="57"/>
      <c r="G24" s="57"/>
    </row>
    <row r="25" spans="1:7" ht="12.75">
      <c r="A25" s="10">
        <v>7</v>
      </c>
      <c r="B25" s="164" t="s">
        <v>447</v>
      </c>
      <c r="C25" s="164" t="s">
        <v>448</v>
      </c>
      <c r="D25" s="164" t="s">
        <v>208</v>
      </c>
      <c r="E25" s="14">
        <v>2012</v>
      </c>
      <c r="F25" s="57"/>
      <c r="G25" s="57"/>
    </row>
    <row r="26" spans="1:7" ht="12.75">
      <c r="A26" s="10">
        <v>8</v>
      </c>
      <c r="B26" s="164" t="s">
        <v>618</v>
      </c>
      <c r="C26" s="164" t="s">
        <v>275</v>
      </c>
      <c r="D26" s="164" t="s">
        <v>179</v>
      </c>
      <c r="E26" s="10">
        <v>2012</v>
      </c>
      <c r="F26" s="57"/>
      <c r="G26" s="57"/>
    </row>
    <row r="27" spans="1:6" ht="12.75">
      <c r="A27" s="10">
        <v>9</v>
      </c>
      <c r="B27" s="164" t="s">
        <v>327</v>
      </c>
      <c r="C27" s="164" t="s">
        <v>328</v>
      </c>
      <c r="D27" s="164" t="s">
        <v>205</v>
      </c>
      <c r="E27" s="14">
        <v>2012</v>
      </c>
      <c r="F27" s="57"/>
    </row>
    <row r="28" spans="1:7" ht="12.75">
      <c r="A28" s="10">
        <v>10</v>
      </c>
      <c r="B28" s="164" t="s">
        <v>591</v>
      </c>
      <c r="C28" s="164" t="s">
        <v>76</v>
      </c>
      <c r="D28" s="164" t="s">
        <v>291</v>
      </c>
      <c r="E28" s="14">
        <v>2012</v>
      </c>
      <c r="F28" s="57"/>
      <c r="G28" s="57"/>
    </row>
    <row r="29" spans="1:7" ht="12.75">
      <c r="A29" s="10">
        <v>11</v>
      </c>
      <c r="B29" s="166" t="s">
        <v>241</v>
      </c>
      <c r="C29" s="164" t="s">
        <v>134</v>
      </c>
      <c r="D29" s="164" t="s">
        <v>243</v>
      </c>
      <c r="E29" s="14">
        <v>2013</v>
      </c>
      <c r="F29" s="57"/>
      <c r="G29" s="57"/>
    </row>
    <row r="30" spans="1:7" ht="12.75">
      <c r="A30" s="10">
        <v>12</v>
      </c>
      <c r="B30" s="166" t="s">
        <v>559</v>
      </c>
      <c r="C30" s="164" t="s">
        <v>560</v>
      </c>
      <c r="D30" s="164" t="s">
        <v>81</v>
      </c>
      <c r="E30" s="14">
        <v>2015</v>
      </c>
      <c r="F30" s="57"/>
      <c r="G30" s="57"/>
    </row>
    <row r="31" spans="1:7" ht="12.75">
      <c r="A31" s="10">
        <v>13</v>
      </c>
      <c r="B31" s="166" t="s">
        <v>568</v>
      </c>
      <c r="C31" s="164" t="s">
        <v>181</v>
      </c>
      <c r="D31" s="164" t="s">
        <v>81</v>
      </c>
      <c r="E31" s="14">
        <v>2013</v>
      </c>
      <c r="F31" s="57"/>
      <c r="G31" s="57"/>
    </row>
    <row r="32" spans="1:7" ht="12.75">
      <c r="A32" s="10">
        <v>14</v>
      </c>
      <c r="B32" s="166" t="s">
        <v>130</v>
      </c>
      <c r="C32" s="164" t="s">
        <v>167</v>
      </c>
      <c r="D32" s="164" t="s">
        <v>203</v>
      </c>
      <c r="E32" s="14">
        <v>2013</v>
      </c>
      <c r="F32" s="57"/>
      <c r="G32" s="57"/>
    </row>
    <row r="33" spans="1:7" ht="12.75">
      <c r="A33" s="10">
        <v>15</v>
      </c>
      <c r="B33" s="164" t="s">
        <v>561</v>
      </c>
      <c r="C33" s="164" t="s">
        <v>562</v>
      </c>
      <c r="D33" s="164" t="s">
        <v>203</v>
      </c>
      <c r="E33" s="14">
        <v>2012</v>
      </c>
      <c r="F33" s="57"/>
      <c r="G33" s="57"/>
    </row>
    <row r="34" spans="1:7" ht="12.75">
      <c r="A34" s="10">
        <v>16</v>
      </c>
      <c r="B34" s="164" t="s">
        <v>392</v>
      </c>
      <c r="C34" s="164" t="s">
        <v>393</v>
      </c>
      <c r="D34" s="164" t="s">
        <v>291</v>
      </c>
      <c r="E34" s="14">
        <v>2012</v>
      </c>
      <c r="F34" s="57"/>
      <c r="G34" s="57"/>
    </row>
    <row r="35" spans="1:7" ht="12.75">
      <c r="A35" s="10">
        <v>17</v>
      </c>
      <c r="B35" s="166" t="s">
        <v>357</v>
      </c>
      <c r="C35" s="164" t="s">
        <v>141</v>
      </c>
      <c r="D35" s="164" t="s">
        <v>358</v>
      </c>
      <c r="E35" s="14">
        <v>2013</v>
      </c>
      <c r="F35" s="57"/>
      <c r="G35" s="57"/>
    </row>
    <row r="36" spans="1:7" ht="12.75">
      <c r="A36" s="10">
        <v>18</v>
      </c>
      <c r="B36" s="164" t="s">
        <v>614</v>
      </c>
      <c r="C36" s="164" t="s">
        <v>555</v>
      </c>
      <c r="D36" s="164" t="s">
        <v>77</v>
      </c>
      <c r="E36" s="10">
        <v>2012</v>
      </c>
      <c r="F36" s="57"/>
      <c r="G36" s="57"/>
    </row>
    <row r="37" spans="1:7" ht="12.75">
      <c r="A37" s="10">
        <v>19</v>
      </c>
      <c r="B37" s="166" t="s">
        <v>577</v>
      </c>
      <c r="C37" s="164" t="s">
        <v>578</v>
      </c>
      <c r="D37" s="164" t="s">
        <v>88</v>
      </c>
      <c r="E37" s="14">
        <v>2013</v>
      </c>
      <c r="F37" s="57"/>
      <c r="G37" s="57"/>
    </row>
    <row r="38" spans="1:7" ht="12.75">
      <c r="A38" s="10">
        <v>20</v>
      </c>
      <c r="B38" s="164" t="s">
        <v>569</v>
      </c>
      <c r="C38" s="164" t="s">
        <v>220</v>
      </c>
      <c r="D38" s="164" t="s">
        <v>117</v>
      </c>
      <c r="E38" s="14">
        <v>2012</v>
      </c>
      <c r="F38" s="57"/>
      <c r="G38" s="57"/>
    </row>
    <row r="39" spans="1:7" ht="12.75">
      <c r="A39" s="10">
        <v>21</v>
      </c>
      <c r="B39" s="164" t="s">
        <v>556</v>
      </c>
      <c r="C39" s="164" t="s">
        <v>557</v>
      </c>
      <c r="D39" s="164" t="s">
        <v>208</v>
      </c>
      <c r="E39" s="14">
        <v>2012</v>
      </c>
      <c r="F39" s="57"/>
      <c r="G39" s="57"/>
    </row>
    <row r="40" spans="1:7" ht="12.75">
      <c r="A40" s="10">
        <v>22</v>
      </c>
      <c r="B40" s="164" t="s">
        <v>472</v>
      </c>
      <c r="C40" s="164" t="s">
        <v>372</v>
      </c>
      <c r="D40" s="164" t="s">
        <v>212</v>
      </c>
      <c r="E40" s="14">
        <v>2012</v>
      </c>
      <c r="F40" s="57"/>
      <c r="G40" s="57"/>
    </row>
    <row r="41" spans="1:7" ht="12.75">
      <c r="A41" s="10">
        <v>23</v>
      </c>
      <c r="B41" s="164" t="s">
        <v>610</v>
      </c>
      <c r="C41" s="164" t="s">
        <v>611</v>
      </c>
      <c r="D41" s="164" t="s">
        <v>291</v>
      </c>
      <c r="E41" s="10">
        <v>2012</v>
      </c>
      <c r="F41" s="57"/>
      <c r="G41" s="57"/>
    </row>
    <row r="42" spans="1:7" ht="12.75">
      <c r="A42" s="10">
        <v>24</v>
      </c>
      <c r="B42" s="166" t="s">
        <v>570</v>
      </c>
      <c r="C42" s="164" t="s">
        <v>127</v>
      </c>
      <c r="D42" s="164" t="s">
        <v>358</v>
      </c>
      <c r="E42" s="14">
        <v>2013</v>
      </c>
      <c r="F42" s="57"/>
      <c r="G42" s="57"/>
    </row>
    <row r="43" spans="1:7" ht="12.75">
      <c r="A43" s="10">
        <v>25</v>
      </c>
      <c r="B43" s="166" t="s">
        <v>619</v>
      </c>
      <c r="C43" s="164" t="s">
        <v>620</v>
      </c>
      <c r="D43" s="164" t="s">
        <v>358</v>
      </c>
      <c r="E43" s="10">
        <v>2014</v>
      </c>
      <c r="F43" s="57"/>
      <c r="G43" s="57"/>
    </row>
    <row r="44" spans="1:7" ht="12.75">
      <c r="A44" s="10">
        <v>26</v>
      </c>
      <c r="B44" s="166" t="s">
        <v>615</v>
      </c>
      <c r="C44" s="164" t="s">
        <v>220</v>
      </c>
      <c r="D44" s="164" t="s">
        <v>243</v>
      </c>
      <c r="E44" s="10">
        <v>2015</v>
      </c>
      <c r="F44" s="57"/>
      <c r="G44" s="57"/>
    </row>
    <row r="45" spans="1:7" ht="12.75">
      <c r="A45" s="188">
        <v>27</v>
      </c>
      <c r="B45" s="166" t="s">
        <v>630</v>
      </c>
      <c r="C45" s="164" t="s">
        <v>631</v>
      </c>
      <c r="D45" s="164" t="s">
        <v>243</v>
      </c>
      <c r="E45" s="10">
        <v>2016</v>
      </c>
      <c r="F45" s="57"/>
      <c r="G45" s="57"/>
    </row>
    <row r="46" spans="2:7" s="10" customFormat="1" ht="12.75">
      <c r="B46" s="56"/>
      <c r="C46" s="56"/>
      <c r="D46" s="56"/>
      <c r="F46" s="57"/>
      <c r="G46" s="57"/>
    </row>
    <row r="47" spans="2:7" s="10" customFormat="1" ht="12.75">
      <c r="B47" s="56"/>
      <c r="C47" s="56"/>
      <c r="D47" s="56"/>
      <c r="F47" s="57"/>
      <c r="G47" s="57"/>
    </row>
    <row r="48" spans="2:7" ht="12.75">
      <c r="B48" s="70" t="s">
        <v>95</v>
      </c>
      <c r="C48" s="162" t="s">
        <v>361</v>
      </c>
      <c r="D48" s="134" t="s">
        <v>362</v>
      </c>
      <c r="E48" s="196" t="s">
        <v>363</v>
      </c>
      <c r="F48" s="52" t="s">
        <v>78</v>
      </c>
      <c r="G48" s="52" t="s">
        <v>79</v>
      </c>
    </row>
    <row r="49" spans="2:7" ht="12.75">
      <c r="B49" s="59" t="s">
        <v>652</v>
      </c>
      <c r="C49" s="63"/>
      <c r="D49" s="63"/>
      <c r="E49" s="60"/>
      <c r="F49" s="61"/>
      <c r="G49" s="61"/>
    </row>
    <row r="50" spans="1:8" ht="12.75">
      <c r="A50" s="10">
        <v>1</v>
      </c>
      <c r="B50" s="166" t="s">
        <v>604</v>
      </c>
      <c r="C50" s="164" t="s">
        <v>605</v>
      </c>
      <c r="D50" s="164" t="s">
        <v>323</v>
      </c>
      <c r="E50" s="14">
        <v>2011</v>
      </c>
      <c r="F50" s="57"/>
      <c r="G50" s="57"/>
      <c r="H50" s="10"/>
    </row>
    <row r="51" spans="1:8" ht="12.75">
      <c r="A51">
        <v>2</v>
      </c>
      <c r="B51" s="164" t="s">
        <v>164</v>
      </c>
      <c r="C51" s="164" t="s">
        <v>471</v>
      </c>
      <c r="D51" s="164" t="s">
        <v>117</v>
      </c>
      <c r="E51" s="14">
        <v>2010</v>
      </c>
      <c r="F51" s="57"/>
      <c r="G51" s="57"/>
      <c r="H51" s="10"/>
    </row>
    <row r="52" spans="1:8" ht="12.75">
      <c r="A52" s="10">
        <v>3</v>
      </c>
      <c r="B52" s="166" t="s">
        <v>581</v>
      </c>
      <c r="C52" s="164" t="s">
        <v>582</v>
      </c>
      <c r="D52" s="164" t="s">
        <v>142</v>
      </c>
      <c r="E52" s="14">
        <v>2011</v>
      </c>
      <c r="F52" s="57"/>
      <c r="G52" s="57"/>
      <c r="H52" s="10"/>
    </row>
    <row r="53" spans="1:8" ht="12.75">
      <c r="A53">
        <v>4</v>
      </c>
      <c r="B53" s="164" t="s">
        <v>330</v>
      </c>
      <c r="C53" s="164" t="s">
        <v>331</v>
      </c>
      <c r="D53" s="164" t="s">
        <v>77</v>
      </c>
      <c r="E53" s="14">
        <v>2010</v>
      </c>
      <c r="F53" s="57"/>
      <c r="G53" s="57"/>
      <c r="H53" s="10"/>
    </row>
    <row r="54" spans="1:8" ht="12.75">
      <c r="A54" s="10">
        <v>5</v>
      </c>
      <c r="B54" s="164" t="s">
        <v>307</v>
      </c>
      <c r="C54" s="164" t="s">
        <v>201</v>
      </c>
      <c r="D54" s="164" t="s">
        <v>81</v>
      </c>
      <c r="E54" s="14">
        <v>2011</v>
      </c>
      <c r="F54" s="57"/>
      <c r="G54" s="57"/>
      <c r="H54" s="10"/>
    </row>
    <row r="55" spans="1:8" ht="12.75">
      <c r="A55">
        <v>6</v>
      </c>
      <c r="B55" s="166" t="s">
        <v>332</v>
      </c>
      <c r="C55" s="164" t="s">
        <v>116</v>
      </c>
      <c r="D55" s="164" t="s">
        <v>89</v>
      </c>
      <c r="E55" s="14">
        <v>2011</v>
      </c>
      <c r="F55" s="57"/>
      <c r="G55" s="57"/>
      <c r="H55" s="10"/>
    </row>
    <row r="56" spans="1:8" ht="12.75">
      <c r="A56" s="10">
        <v>7</v>
      </c>
      <c r="B56" s="164" t="s">
        <v>311</v>
      </c>
      <c r="C56" s="164" t="s">
        <v>277</v>
      </c>
      <c r="D56" s="164" t="s">
        <v>108</v>
      </c>
      <c r="E56" s="14">
        <v>2010</v>
      </c>
      <c r="F56" s="57"/>
      <c r="G56" s="57"/>
      <c r="H56" s="10"/>
    </row>
    <row r="57" spans="1:8" ht="12.75">
      <c r="A57">
        <v>8</v>
      </c>
      <c r="B57" s="166" t="s">
        <v>599</v>
      </c>
      <c r="C57" s="164" t="s">
        <v>600</v>
      </c>
      <c r="D57" s="164" t="s">
        <v>117</v>
      </c>
      <c r="E57" s="14">
        <v>2011</v>
      </c>
      <c r="F57" s="57"/>
      <c r="G57" s="57"/>
      <c r="H57" s="10"/>
    </row>
    <row r="58" spans="1:8" ht="12.75">
      <c r="A58" s="10">
        <v>9</v>
      </c>
      <c r="B58" s="164" t="s">
        <v>450</v>
      </c>
      <c r="C58" s="164" t="s">
        <v>451</v>
      </c>
      <c r="D58" s="164" t="s">
        <v>114</v>
      </c>
      <c r="E58" s="14">
        <v>2010</v>
      </c>
      <c r="F58" s="57"/>
      <c r="G58" s="57"/>
      <c r="H58" s="10"/>
    </row>
    <row r="59" spans="1:8" ht="12.75">
      <c r="A59">
        <v>10</v>
      </c>
      <c r="B59" s="166" t="s">
        <v>574</v>
      </c>
      <c r="C59" s="164" t="s">
        <v>575</v>
      </c>
      <c r="D59" s="164" t="s">
        <v>213</v>
      </c>
      <c r="E59" s="14">
        <v>2011</v>
      </c>
      <c r="F59" s="57"/>
      <c r="G59" s="57"/>
      <c r="H59" s="10"/>
    </row>
    <row r="60" spans="1:8" ht="12.75">
      <c r="A60" s="10">
        <v>11</v>
      </c>
      <c r="B60" s="164" t="s">
        <v>324</v>
      </c>
      <c r="C60" s="164" t="s">
        <v>277</v>
      </c>
      <c r="D60" s="164" t="s">
        <v>264</v>
      </c>
      <c r="E60" s="14">
        <v>2010</v>
      </c>
      <c r="F60" s="57"/>
      <c r="G60" s="57"/>
      <c r="H60" s="10"/>
    </row>
    <row r="61" spans="1:8" ht="12.75">
      <c r="A61" s="188">
        <v>12</v>
      </c>
      <c r="B61" s="166" t="s">
        <v>289</v>
      </c>
      <c r="C61" s="164" t="s">
        <v>351</v>
      </c>
      <c r="D61" s="164" t="s">
        <v>108</v>
      </c>
      <c r="E61" s="14">
        <v>2011</v>
      </c>
      <c r="F61" s="57"/>
      <c r="G61" s="57"/>
      <c r="H61" s="10"/>
    </row>
    <row r="62" spans="2:7" s="10" customFormat="1" ht="12.75">
      <c r="B62" s="164"/>
      <c r="C62" s="164"/>
      <c r="D62" s="164"/>
      <c r="E62" s="14"/>
      <c r="F62" s="57"/>
      <c r="G62" s="57"/>
    </row>
    <row r="63" spans="2:4" ht="12.75">
      <c r="B63" s="56"/>
      <c r="C63" s="44"/>
      <c r="D63" s="44"/>
    </row>
    <row r="64" spans="2:7" ht="12.75">
      <c r="B64" s="70" t="s">
        <v>95</v>
      </c>
      <c r="C64" s="162" t="s">
        <v>361</v>
      </c>
      <c r="D64" s="134" t="s">
        <v>362</v>
      </c>
      <c r="E64" s="196" t="s">
        <v>363</v>
      </c>
      <c r="F64" s="52" t="s">
        <v>78</v>
      </c>
      <c r="G64" s="52" t="s">
        <v>79</v>
      </c>
    </row>
    <row r="65" spans="2:7" ht="12.75">
      <c r="B65" s="64" t="s">
        <v>650</v>
      </c>
      <c r="C65" s="65"/>
      <c r="D65" s="65"/>
      <c r="E65" s="65"/>
      <c r="F65" s="66"/>
      <c r="G65" s="66"/>
    </row>
    <row r="66" spans="1:7" ht="12.75">
      <c r="A66" s="10">
        <v>1</v>
      </c>
      <c r="B66" s="166" t="s">
        <v>552</v>
      </c>
      <c r="C66" s="164" t="s">
        <v>126</v>
      </c>
      <c r="D66" s="164" t="s">
        <v>264</v>
      </c>
      <c r="E66" s="14">
        <v>2011</v>
      </c>
      <c r="F66" s="57"/>
      <c r="G66" s="57"/>
    </row>
    <row r="67" spans="1:7" ht="12.75">
      <c r="A67" s="10">
        <v>2</v>
      </c>
      <c r="B67" s="164" t="s">
        <v>395</v>
      </c>
      <c r="C67" s="164" t="s">
        <v>204</v>
      </c>
      <c r="D67" s="164" t="s">
        <v>108</v>
      </c>
      <c r="E67" s="14">
        <v>2010</v>
      </c>
      <c r="F67" s="57"/>
      <c r="G67" s="57"/>
    </row>
    <row r="68" spans="1:7" ht="12.75">
      <c r="A68" s="10">
        <v>3</v>
      </c>
      <c r="B68" s="164" t="s">
        <v>506</v>
      </c>
      <c r="C68" s="164" t="s">
        <v>204</v>
      </c>
      <c r="D68" s="164" t="s">
        <v>108</v>
      </c>
      <c r="E68" s="14">
        <v>2010</v>
      </c>
      <c r="F68" s="57"/>
      <c r="G68" s="57"/>
    </row>
    <row r="69" spans="1:7" ht="12.75">
      <c r="A69" s="10">
        <v>4</v>
      </c>
      <c r="B69" s="164" t="s">
        <v>262</v>
      </c>
      <c r="C69" s="164" t="s">
        <v>200</v>
      </c>
      <c r="D69" s="164" t="s">
        <v>243</v>
      </c>
      <c r="E69" s="14">
        <v>2010</v>
      </c>
      <c r="F69" s="57"/>
      <c r="G69" s="57"/>
    </row>
    <row r="70" spans="1:7" ht="12.75">
      <c r="A70" s="10">
        <v>5</v>
      </c>
      <c r="B70" s="166" t="s">
        <v>627</v>
      </c>
      <c r="C70" s="164" t="s">
        <v>372</v>
      </c>
      <c r="D70" s="164" t="s">
        <v>243</v>
      </c>
      <c r="E70" s="10">
        <v>2011</v>
      </c>
      <c r="F70" s="57"/>
      <c r="G70" s="57"/>
    </row>
    <row r="71" spans="1:7" ht="12.75">
      <c r="A71" s="10">
        <v>6</v>
      </c>
      <c r="B71" s="166" t="s">
        <v>147</v>
      </c>
      <c r="C71" s="164" t="s">
        <v>148</v>
      </c>
      <c r="D71" s="164" t="s">
        <v>117</v>
      </c>
      <c r="E71" s="14">
        <v>2011</v>
      </c>
      <c r="F71" s="57"/>
      <c r="G71" s="57"/>
    </row>
    <row r="72" spans="1:7" ht="12.75">
      <c r="A72" s="10">
        <v>7</v>
      </c>
      <c r="B72" s="164" t="s">
        <v>547</v>
      </c>
      <c r="C72" s="164" t="s">
        <v>548</v>
      </c>
      <c r="D72" s="164" t="s">
        <v>208</v>
      </c>
      <c r="E72" s="14">
        <v>2010</v>
      </c>
      <c r="F72" s="57"/>
      <c r="G72" s="57"/>
    </row>
    <row r="73" spans="1:7" ht="12.75">
      <c r="A73" s="10">
        <v>8</v>
      </c>
      <c r="B73" s="166" t="s">
        <v>435</v>
      </c>
      <c r="C73" s="164" t="s">
        <v>436</v>
      </c>
      <c r="D73" s="164" t="s">
        <v>124</v>
      </c>
      <c r="E73" s="14">
        <v>2011</v>
      </c>
      <c r="F73" s="57"/>
      <c r="G73" s="57"/>
    </row>
    <row r="74" spans="1:7" ht="12.75">
      <c r="A74" s="10">
        <v>9</v>
      </c>
      <c r="B74" s="164" t="s">
        <v>625</v>
      </c>
      <c r="C74" s="164" t="s">
        <v>321</v>
      </c>
      <c r="D74" s="164" t="s">
        <v>243</v>
      </c>
      <c r="E74" s="14">
        <v>2010</v>
      </c>
      <c r="F74" s="57"/>
      <c r="G74" s="57"/>
    </row>
    <row r="75" spans="1:7" ht="12.75">
      <c r="A75" s="10">
        <v>10</v>
      </c>
      <c r="B75" s="164" t="s">
        <v>539</v>
      </c>
      <c r="C75" s="164" t="s">
        <v>375</v>
      </c>
      <c r="D75" s="164" t="s">
        <v>358</v>
      </c>
      <c r="E75" s="14">
        <v>2010</v>
      </c>
      <c r="F75" s="57"/>
      <c r="G75" s="57"/>
    </row>
    <row r="76" spans="1:7" ht="12.75">
      <c r="A76" s="10">
        <v>11</v>
      </c>
      <c r="B76" s="166" t="s">
        <v>496</v>
      </c>
      <c r="C76" s="164" t="s">
        <v>501</v>
      </c>
      <c r="D76" s="164" t="s">
        <v>243</v>
      </c>
      <c r="E76" s="14">
        <v>2011</v>
      </c>
      <c r="F76" s="57"/>
      <c r="G76" s="57"/>
    </row>
    <row r="77" spans="1:7" ht="12.75">
      <c r="A77" s="10">
        <v>12</v>
      </c>
      <c r="B77" s="166" t="s">
        <v>558</v>
      </c>
      <c r="C77" s="164" t="s">
        <v>80</v>
      </c>
      <c r="D77" s="164" t="s">
        <v>142</v>
      </c>
      <c r="E77" s="14">
        <v>2011</v>
      </c>
      <c r="F77" s="57"/>
      <c r="G77" s="57"/>
    </row>
    <row r="78" spans="1:7" ht="12.75">
      <c r="A78" s="10">
        <v>13</v>
      </c>
      <c r="B78" s="164" t="s">
        <v>437</v>
      </c>
      <c r="C78" s="164" t="s">
        <v>438</v>
      </c>
      <c r="D78" s="164" t="s">
        <v>124</v>
      </c>
      <c r="E78" s="14">
        <v>2010</v>
      </c>
      <c r="F78" s="57"/>
      <c r="G78" s="57"/>
    </row>
    <row r="79" spans="1:7" ht="12.75">
      <c r="A79" s="10">
        <v>14</v>
      </c>
      <c r="B79" s="164" t="s">
        <v>507</v>
      </c>
      <c r="C79" s="164" t="s">
        <v>181</v>
      </c>
      <c r="D79" s="164" t="s">
        <v>108</v>
      </c>
      <c r="E79" s="14">
        <v>2010</v>
      </c>
      <c r="F79" s="57"/>
      <c r="G79" s="57"/>
    </row>
    <row r="80" spans="1:7" ht="12.75">
      <c r="A80" s="10">
        <v>15</v>
      </c>
      <c r="B80" s="164" t="s">
        <v>432</v>
      </c>
      <c r="C80" s="164" t="s">
        <v>433</v>
      </c>
      <c r="D80" s="164" t="s">
        <v>142</v>
      </c>
      <c r="E80" s="14">
        <v>2010</v>
      </c>
      <c r="F80" s="57"/>
      <c r="G80" s="57"/>
    </row>
    <row r="81" spans="1:7" ht="12.75">
      <c r="A81" s="10">
        <v>16</v>
      </c>
      <c r="B81" s="166" t="s">
        <v>442</v>
      </c>
      <c r="C81" s="164" t="s">
        <v>204</v>
      </c>
      <c r="D81" s="164" t="s">
        <v>111</v>
      </c>
      <c r="E81" s="14">
        <v>2011</v>
      </c>
      <c r="F81" s="57"/>
      <c r="G81" s="57"/>
    </row>
    <row r="82" spans="1:7" ht="12.75">
      <c r="A82" s="10">
        <v>17</v>
      </c>
      <c r="B82" s="166" t="s">
        <v>554</v>
      </c>
      <c r="C82" s="164" t="s">
        <v>555</v>
      </c>
      <c r="D82" s="164" t="s">
        <v>89</v>
      </c>
      <c r="E82" s="14">
        <v>2011</v>
      </c>
      <c r="F82" s="57"/>
      <c r="G82" s="57"/>
    </row>
    <row r="83" spans="1:7" ht="12.75">
      <c r="A83" s="10">
        <v>18</v>
      </c>
      <c r="B83" s="166" t="s">
        <v>566</v>
      </c>
      <c r="C83" s="164" t="s">
        <v>567</v>
      </c>
      <c r="D83" s="164" t="s">
        <v>188</v>
      </c>
      <c r="E83" s="14">
        <v>2011</v>
      </c>
      <c r="F83" s="57"/>
      <c r="G83" s="57"/>
    </row>
    <row r="84" spans="1:7" ht="12.75">
      <c r="A84" s="10">
        <v>19</v>
      </c>
      <c r="B84" s="164" t="s">
        <v>320</v>
      </c>
      <c r="C84" s="164" t="s">
        <v>321</v>
      </c>
      <c r="D84" s="164" t="s">
        <v>203</v>
      </c>
      <c r="E84" s="14">
        <v>2010</v>
      </c>
      <c r="F84" s="57"/>
      <c r="G84" s="57"/>
    </row>
    <row r="85" spans="1:7" ht="12.75">
      <c r="A85" s="10">
        <v>20</v>
      </c>
      <c r="B85" s="166" t="s">
        <v>130</v>
      </c>
      <c r="C85" s="164" t="s">
        <v>279</v>
      </c>
      <c r="D85" s="164" t="s">
        <v>203</v>
      </c>
      <c r="E85" s="14">
        <v>2011</v>
      </c>
      <c r="F85" s="57"/>
      <c r="G85" s="57"/>
    </row>
    <row r="86" spans="1:7" ht="12.75">
      <c r="A86" s="10">
        <v>21</v>
      </c>
      <c r="B86" s="166" t="s">
        <v>576</v>
      </c>
      <c r="C86" s="164" t="s">
        <v>354</v>
      </c>
      <c r="D86" s="164" t="s">
        <v>117</v>
      </c>
      <c r="E86" s="14">
        <v>2011</v>
      </c>
      <c r="F86" s="57"/>
      <c r="G86" s="57"/>
    </row>
    <row r="87" spans="1:7" ht="12.75">
      <c r="A87" s="10">
        <v>22</v>
      </c>
      <c r="B87" s="164" t="s">
        <v>172</v>
      </c>
      <c r="C87" s="164" t="s">
        <v>173</v>
      </c>
      <c r="D87" s="164" t="s">
        <v>108</v>
      </c>
      <c r="E87" s="14">
        <v>2010</v>
      </c>
      <c r="F87" s="57"/>
      <c r="G87" s="57"/>
    </row>
    <row r="88" spans="1:7" ht="12.75">
      <c r="A88" s="10">
        <v>23</v>
      </c>
      <c r="B88" s="164" t="s">
        <v>640</v>
      </c>
      <c r="C88" s="164" t="s">
        <v>275</v>
      </c>
      <c r="D88" s="164" t="s">
        <v>291</v>
      </c>
      <c r="E88" s="14">
        <v>2010</v>
      </c>
      <c r="F88" s="57"/>
      <c r="G88" s="57"/>
    </row>
    <row r="89" spans="1:8" ht="12.75">
      <c r="A89" s="10">
        <v>24</v>
      </c>
      <c r="B89" s="166" t="s">
        <v>609</v>
      </c>
      <c r="C89" s="164" t="s">
        <v>134</v>
      </c>
      <c r="D89" s="164" t="s">
        <v>213</v>
      </c>
      <c r="E89" s="10">
        <v>2011</v>
      </c>
      <c r="F89" s="57"/>
      <c r="G89" s="57"/>
      <c r="H89" s="10"/>
    </row>
    <row r="90" spans="1:8" ht="12.75">
      <c r="A90" s="10">
        <v>25</v>
      </c>
      <c r="B90" s="164" t="s">
        <v>545</v>
      </c>
      <c r="C90" s="164" t="s">
        <v>546</v>
      </c>
      <c r="D90" s="164" t="s">
        <v>212</v>
      </c>
      <c r="E90" s="14">
        <v>2010</v>
      </c>
      <c r="F90" s="57"/>
      <c r="G90" s="57"/>
      <c r="H90" s="10"/>
    </row>
    <row r="91" spans="1:8" ht="12.75">
      <c r="A91" s="10">
        <v>26</v>
      </c>
      <c r="B91" s="164" t="s">
        <v>271</v>
      </c>
      <c r="C91" s="164" t="s">
        <v>190</v>
      </c>
      <c r="D91" s="164" t="s">
        <v>213</v>
      </c>
      <c r="E91" s="14">
        <v>2010</v>
      </c>
      <c r="F91" s="57"/>
      <c r="G91" s="57"/>
      <c r="H91" s="10"/>
    </row>
    <row r="92" spans="1:8" ht="12.75">
      <c r="A92" s="10">
        <v>27</v>
      </c>
      <c r="B92" s="164" t="s">
        <v>499</v>
      </c>
      <c r="C92" s="164" t="s">
        <v>500</v>
      </c>
      <c r="D92" s="164" t="s">
        <v>389</v>
      </c>
      <c r="E92" s="14">
        <v>2010</v>
      </c>
      <c r="F92" s="57"/>
      <c r="G92" s="57"/>
      <c r="H92" s="10"/>
    </row>
    <row r="93" spans="1:7" s="10" customFormat="1" ht="12.75">
      <c r="A93" s="10">
        <v>28</v>
      </c>
      <c r="B93" s="164" t="s">
        <v>550</v>
      </c>
      <c r="C93" s="164" t="s">
        <v>438</v>
      </c>
      <c r="D93" s="164" t="s">
        <v>89</v>
      </c>
      <c r="E93" s="14">
        <v>2010</v>
      </c>
      <c r="F93" s="57"/>
      <c r="G93" s="57"/>
    </row>
    <row r="94" spans="1:7" s="10" customFormat="1" ht="12.75">
      <c r="A94" s="10">
        <v>29</v>
      </c>
      <c r="B94" s="164" t="s">
        <v>352</v>
      </c>
      <c r="C94" s="164" t="s">
        <v>234</v>
      </c>
      <c r="D94" s="164" t="s">
        <v>117</v>
      </c>
      <c r="E94" s="14">
        <v>2010</v>
      </c>
      <c r="F94" s="57"/>
      <c r="G94" s="57"/>
    </row>
    <row r="95" spans="1:10" s="10" customFormat="1" ht="12.75">
      <c r="A95" s="10">
        <v>30</v>
      </c>
      <c r="B95" s="166" t="s">
        <v>473</v>
      </c>
      <c r="C95" s="164" t="s">
        <v>398</v>
      </c>
      <c r="D95" s="164" t="s">
        <v>212</v>
      </c>
      <c r="E95" s="14">
        <v>2011</v>
      </c>
      <c r="F95" s="57"/>
      <c r="G95" s="57"/>
      <c r="J95" s="56"/>
    </row>
    <row r="96" spans="1:7" s="10" customFormat="1" ht="12.75">
      <c r="A96" s="10">
        <v>31</v>
      </c>
      <c r="B96" s="166" t="s">
        <v>149</v>
      </c>
      <c r="C96" s="164" t="s">
        <v>355</v>
      </c>
      <c r="D96" s="164" t="s">
        <v>209</v>
      </c>
      <c r="E96" s="14">
        <v>2011</v>
      </c>
      <c r="F96" s="57"/>
      <c r="G96" s="57"/>
    </row>
    <row r="97" spans="1:7" s="10" customFormat="1" ht="12.75">
      <c r="A97" s="10">
        <v>32</v>
      </c>
      <c r="B97" s="166" t="s">
        <v>149</v>
      </c>
      <c r="C97" s="164" t="s">
        <v>204</v>
      </c>
      <c r="D97" s="164" t="s">
        <v>114</v>
      </c>
      <c r="E97" s="14">
        <v>2011</v>
      </c>
      <c r="F97" s="57"/>
      <c r="G97" s="57"/>
    </row>
    <row r="98" spans="1:7" s="10" customFormat="1" ht="12.75">
      <c r="A98" s="10">
        <v>33</v>
      </c>
      <c r="B98" s="166" t="s">
        <v>626</v>
      </c>
      <c r="C98" s="164" t="s">
        <v>134</v>
      </c>
      <c r="D98" s="164" t="s">
        <v>243</v>
      </c>
      <c r="E98" s="14">
        <v>2011</v>
      </c>
      <c r="F98" s="57"/>
      <c r="G98" s="57"/>
    </row>
    <row r="99" spans="1:7" s="10" customFormat="1" ht="12.75">
      <c r="A99" s="10">
        <v>34</v>
      </c>
      <c r="B99" s="166" t="s">
        <v>571</v>
      </c>
      <c r="C99" s="164" t="s">
        <v>572</v>
      </c>
      <c r="D99" s="164" t="s">
        <v>188</v>
      </c>
      <c r="E99" s="14">
        <v>2011</v>
      </c>
      <c r="F99" s="57"/>
      <c r="G99" s="57"/>
    </row>
    <row r="100" spans="1:7" s="10" customFormat="1" ht="12.75">
      <c r="A100" s="10">
        <v>35</v>
      </c>
      <c r="B100" s="166" t="s">
        <v>170</v>
      </c>
      <c r="C100" s="164" t="s">
        <v>171</v>
      </c>
      <c r="D100" s="164" t="s">
        <v>108</v>
      </c>
      <c r="E100" s="14">
        <v>2011</v>
      </c>
      <c r="F100" s="57"/>
      <c r="G100" s="57"/>
    </row>
    <row r="101" spans="1:7" s="10" customFormat="1" ht="12.75">
      <c r="A101" s="10">
        <v>36</v>
      </c>
      <c r="B101" s="166" t="s">
        <v>628</v>
      </c>
      <c r="C101" s="164" t="s">
        <v>629</v>
      </c>
      <c r="D101" s="164" t="s">
        <v>243</v>
      </c>
      <c r="E101" s="10">
        <v>2011</v>
      </c>
      <c r="F101" s="57"/>
      <c r="G101" s="57"/>
    </row>
    <row r="102" spans="1:7" s="10" customFormat="1" ht="12.75">
      <c r="A102" s="10">
        <v>37</v>
      </c>
      <c r="B102" s="166" t="s">
        <v>589</v>
      </c>
      <c r="C102" s="164" t="s">
        <v>80</v>
      </c>
      <c r="D102" s="164" t="s">
        <v>590</v>
      </c>
      <c r="E102" s="14">
        <v>2011</v>
      </c>
      <c r="F102" s="57"/>
      <c r="G102" s="57"/>
    </row>
    <row r="103" spans="1:7" s="10" customFormat="1" ht="12.75">
      <c r="A103" s="10">
        <v>38</v>
      </c>
      <c r="B103" s="166" t="s">
        <v>168</v>
      </c>
      <c r="C103" s="164" t="s">
        <v>169</v>
      </c>
      <c r="D103" s="164" t="s">
        <v>108</v>
      </c>
      <c r="E103" s="14">
        <v>2011</v>
      </c>
      <c r="F103" s="57"/>
      <c r="G103" s="57"/>
    </row>
    <row r="104" spans="1:8" ht="12.75">
      <c r="A104" s="10">
        <v>39</v>
      </c>
      <c r="B104" s="164" t="s">
        <v>150</v>
      </c>
      <c r="C104" s="164" t="s">
        <v>110</v>
      </c>
      <c r="D104" s="164" t="s">
        <v>124</v>
      </c>
      <c r="E104" s="14">
        <v>2010</v>
      </c>
      <c r="F104" s="57"/>
      <c r="G104" s="57"/>
      <c r="H104" s="10"/>
    </row>
    <row r="105" spans="1:8" ht="12.75">
      <c r="A105" s="10">
        <v>40</v>
      </c>
      <c r="B105" s="166" t="s">
        <v>617</v>
      </c>
      <c r="C105" s="164" t="s">
        <v>76</v>
      </c>
      <c r="D105" s="164" t="s">
        <v>111</v>
      </c>
      <c r="E105" s="10">
        <v>2011</v>
      </c>
      <c r="F105" s="57"/>
      <c r="G105" s="57"/>
      <c r="H105" s="10"/>
    </row>
    <row r="106" spans="1:8" ht="12.75">
      <c r="A106" s="10">
        <v>41</v>
      </c>
      <c r="B106" s="164" t="s">
        <v>549</v>
      </c>
      <c r="C106" s="164" t="s">
        <v>126</v>
      </c>
      <c r="D106" s="164" t="s">
        <v>209</v>
      </c>
      <c r="E106" s="14">
        <v>2010</v>
      </c>
      <c r="F106" s="57"/>
      <c r="G106" s="57"/>
      <c r="H106" s="10"/>
    </row>
    <row r="107" spans="1:8" ht="12.75">
      <c r="A107" s="10">
        <v>42</v>
      </c>
      <c r="B107" s="164" t="s">
        <v>538</v>
      </c>
      <c r="C107" s="164" t="s">
        <v>181</v>
      </c>
      <c r="D107" s="164" t="s">
        <v>323</v>
      </c>
      <c r="E107" s="14">
        <v>2010</v>
      </c>
      <c r="F107" s="57"/>
      <c r="G107" s="57"/>
      <c r="H107" s="10"/>
    </row>
    <row r="108" spans="1:8" ht="12.75">
      <c r="A108" s="10">
        <v>43</v>
      </c>
      <c r="B108" s="164" t="s">
        <v>166</v>
      </c>
      <c r="C108" s="164" t="s">
        <v>167</v>
      </c>
      <c r="D108" s="164" t="s">
        <v>81</v>
      </c>
      <c r="E108" s="14">
        <v>2010</v>
      </c>
      <c r="F108" s="57"/>
      <c r="G108" s="57"/>
      <c r="H108" s="10"/>
    </row>
    <row r="109" spans="1:7" s="10" customFormat="1" ht="12.75">
      <c r="A109" s="10">
        <v>44</v>
      </c>
      <c r="B109" s="164" t="s">
        <v>309</v>
      </c>
      <c r="C109" s="164" t="s">
        <v>310</v>
      </c>
      <c r="D109" s="164" t="s">
        <v>179</v>
      </c>
      <c r="E109" s="14">
        <v>2010</v>
      </c>
      <c r="F109" s="57"/>
      <c r="G109" s="57"/>
    </row>
    <row r="110" spans="1:7" s="10" customFormat="1" ht="12.75">
      <c r="A110" s="10">
        <v>45</v>
      </c>
      <c r="B110" s="166" t="s">
        <v>612</v>
      </c>
      <c r="C110" s="164" t="s">
        <v>613</v>
      </c>
      <c r="D110" s="164" t="s">
        <v>264</v>
      </c>
      <c r="E110" s="10">
        <v>2011</v>
      </c>
      <c r="F110" s="57"/>
      <c r="G110" s="57"/>
    </row>
    <row r="111" spans="1:7" s="10" customFormat="1" ht="12.75">
      <c r="A111" s="10">
        <v>46</v>
      </c>
      <c r="B111" s="164" t="s">
        <v>504</v>
      </c>
      <c r="C111" s="164" t="s">
        <v>505</v>
      </c>
      <c r="D111" s="164" t="s">
        <v>243</v>
      </c>
      <c r="E111" s="14">
        <v>2010</v>
      </c>
      <c r="F111" s="57"/>
      <c r="G111" s="57"/>
    </row>
    <row r="112" spans="1:7" s="10" customFormat="1" ht="12.75">
      <c r="A112" s="188">
        <v>47</v>
      </c>
      <c r="B112" s="166" t="s">
        <v>616</v>
      </c>
      <c r="C112" s="164" t="s">
        <v>171</v>
      </c>
      <c r="D112" s="164" t="s">
        <v>291</v>
      </c>
      <c r="E112" s="10">
        <v>2011</v>
      </c>
      <c r="F112" s="57"/>
      <c r="G112" s="57"/>
    </row>
    <row r="113" spans="2:7" s="10" customFormat="1" ht="12.75">
      <c r="B113" s="56"/>
      <c r="C113" s="164"/>
      <c r="D113" s="164"/>
      <c r="E113" s="14"/>
      <c r="F113" s="57"/>
      <c r="G113" s="57"/>
    </row>
    <row r="114" spans="3:7" ht="12.75">
      <c r="C114" s="56"/>
      <c r="D114" s="56"/>
      <c r="E114" s="10"/>
      <c r="F114" s="57"/>
      <c r="G114" s="57"/>
    </row>
    <row r="115" spans="2:7" ht="12.75">
      <c r="B115" s="70" t="s">
        <v>95</v>
      </c>
      <c r="C115" s="162" t="s">
        <v>361</v>
      </c>
      <c r="D115" s="134" t="s">
        <v>362</v>
      </c>
      <c r="E115" s="198" t="s">
        <v>363</v>
      </c>
      <c r="F115" s="52" t="s">
        <v>78</v>
      </c>
      <c r="G115" s="52" t="s">
        <v>79</v>
      </c>
    </row>
    <row r="116" spans="2:7" ht="12.75">
      <c r="B116" s="59" t="s">
        <v>651</v>
      </c>
      <c r="C116" s="60"/>
      <c r="D116" s="60"/>
      <c r="E116" s="60"/>
      <c r="F116" s="61"/>
      <c r="G116" s="61"/>
    </row>
    <row r="117" spans="1:7" ht="12.75">
      <c r="A117" s="10">
        <v>1</v>
      </c>
      <c r="B117" s="166" t="s">
        <v>259</v>
      </c>
      <c r="C117" s="164" t="s">
        <v>260</v>
      </c>
      <c r="D117" s="164" t="s">
        <v>389</v>
      </c>
      <c r="E117" s="14">
        <v>2009</v>
      </c>
      <c r="F117" s="57"/>
      <c r="G117" s="57"/>
    </row>
    <row r="118" spans="1:7" ht="12.75">
      <c r="A118" s="10">
        <v>2</v>
      </c>
      <c r="B118" s="166" t="s">
        <v>502</v>
      </c>
      <c r="C118" s="164" t="s">
        <v>116</v>
      </c>
      <c r="D118" s="164" t="s">
        <v>108</v>
      </c>
      <c r="E118" s="14">
        <v>2009</v>
      </c>
      <c r="F118" s="57"/>
      <c r="G118" s="57"/>
    </row>
    <row r="119" spans="1:7" ht="12.75">
      <c r="A119" s="10">
        <v>3</v>
      </c>
      <c r="B119" s="166" t="s">
        <v>262</v>
      </c>
      <c r="C119" s="164" t="s">
        <v>263</v>
      </c>
      <c r="D119" s="164" t="s">
        <v>358</v>
      </c>
      <c r="E119" s="14">
        <v>2009</v>
      </c>
      <c r="F119" s="57"/>
      <c r="G119" s="57"/>
    </row>
    <row r="120" spans="1:7" ht="12.75">
      <c r="A120" s="10">
        <v>4</v>
      </c>
      <c r="B120" s="164" t="s">
        <v>345</v>
      </c>
      <c r="C120" s="164" t="s">
        <v>434</v>
      </c>
      <c r="D120" s="164" t="s">
        <v>142</v>
      </c>
      <c r="E120" s="14">
        <v>2008</v>
      </c>
      <c r="F120" s="57"/>
      <c r="G120" s="57"/>
    </row>
    <row r="121" spans="1:7" ht="12.75">
      <c r="A121" s="10">
        <v>5</v>
      </c>
      <c r="B121" s="164" t="s">
        <v>312</v>
      </c>
      <c r="C121" s="164" t="s">
        <v>313</v>
      </c>
      <c r="D121" s="164" t="s">
        <v>203</v>
      </c>
      <c r="E121" s="14">
        <v>2008</v>
      </c>
      <c r="F121" s="57"/>
      <c r="G121" s="57"/>
    </row>
    <row r="122" spans="1:7" ht="12.75">
      <c r="A122" s="10">
        <v>6</v>
      </c>
      <c r="B122" s="164" t="s">
        <v>330</v>
      </c>
      <c r="C122" s="164" t="s">
        <v>340</v>
      </c>
      <c r="D122" s="164" t="s">
        <v>77</v>
      </c>
      <c r="E122" s="14">
        <v>2008</v>
      </c>
      <c r="F122" s="57"/>
      <c r="G122" s="57"/>
    </row>
    <row r="123" spans="1:7" ht="12.75">
      <c r="A123" s="10">
        <v>7</v>
      </c>
      <c r="B123" s="164" t="s">
        <v>530</v>
      </c>
      <c r="C123" s="164" t="s">
        <v>531</v>
      </c>
      <c r="D123" s="164" t="s">
        <v>114</v>
      </c>
      <c r="E123" s="14">
        <v>2008</v>
      </c>
      <c r="F123" s="57"/>
      <c r="G123" s="57"/>
    </row>
    <row r="124" spans="1:7" s="10" customFormat="1" ht="12.75">
      <c r="A124" s="10">
        <v>8</v>
      </c>
      <c r="B124" s="164" t="s">
        <v>270</v>
      </c>
      <c r="C124" s="164" t="s">
        <v>282</v>
      </c>
      <c r="D124" s="164" t="s">
        <v>108</v>
      </c>
      <c r="E124" s="14">
        <v>2008</v>
      </c>
      <c r="F124" s="57"/>
      <c r="G124" s="57"/>
    </row>
    <row r="125" spans="1:7" s="10" customFormat="1" ht="12.75">
      <c r="A125" s="10">
        <v>9</v>
      </c>
      <c r="B125" s="164" t="s">
        <v>159</v>
      </c>
      <c r="C125" s="164" t="s">
        <v>160</v>
      </c>
      <c r="D125" s="164" t="s">
        <v>108</v>
      </c>
      <c r="E125" s="14">
        <v>2008</v>
      </c>
      <c r="F125" s="57"/>
      <c r="G125" s="57"/>
    </row>
    <row r="126" spans="1:7" s="10" customFormat="1" ht="12.75">
      <c r="A126" s="10">
        <v>10</v>
      </c>
      <c r="B126" s="166" t="s">
        <v>175</v>
      </c>
      <c r="C126" s="164" t="s">
        <v>207</v>
      </c>
      <c r="D126" s="164" t="s">
        <v>108</v>
      </c>
      <c r="E126" s="14">
        <v>2009</v>
      </c>
      <c r="F126" s="57"/>
      <c r="G126" s="57"/>
    </row>
    <row r="127" spans="1:7" s="10" customFormat="1" ht="12.75">
      <c r="A127" s="10">
        <v>11</v>
      </c>
      <c r="B127" s="164" t="s">
        <v>161</v>
      </c>
      <c r="C127" s="164" t="s">
        <v>162</v>
      </c>
      <c r="D127" s="164" t="s">
        <v>117</v>
      </c>
      <c r="E127" s="14">
        <v>2008</v>
      </c>
      <c r="F127" s="57"/>
      <c r="G127" s="57"/>
    </row>
    <row r="128" spans="1:7" ht="12.75">
      <c r="A128" s="188">
        <v>12</v>
      </c>
      <c r="B128" s="166" t="s">
        <v>390</v>
      </c>
      <c r="C128" s="164" t="s">
        <v>391</v>
      </c>
      <c r="D128" s="164" t="s">
        <v>291</v>
      </c>
      <c r="E128" s="14">
        <v>2009</v>
      </c>
      <c r="F128" s="165"/>
      <c r="G128" s="165"/>
    </row>
    <row r="129" spans="2:7" s="10" customFormat="1" ht="12.75">
      <c r="B129" s="164"/>
      <c r="C129" s="164"/>
      <c r="D129" s="164"/>
      <c r="E129" s="14"/>
      <c r="F129" s="165"/>
      <c r="G129" s="165"/>
    </row>
    <row r="130" spans="2:7" s="10" customFormat="1" ht="12.75">
      <c r="B130" s="56"/>
      <c r="C130" s="56"/>
      <c r="D130" s="56"/>
      <c r="F130" s="57"/>
      <c r="G130" s="57"/>
    </row>
    <row r="131" spans="2:7" ht="12.75">
      <c r="B131" s="70" t="s">
        <v>95</v>
      </c>
      <c r="C131" s="162" t="s">
        <v>361</v>
      </c>
      <c r="D131" s="134" t="s">
        <v>362</v>
      </c>
      <c r="E131" s="196" t="s">
        <v>363</v>
      </c>
      <c r="F131" s="52" t="s">
        <v>78</v>
      </c>
      <c r="G131" s="52" t="s">
        <v>79</v>
      </c>
    </row>
    <row r="132" spans="2:7" ht="12.75">
      <c r="B132" s="64" t="s">
        <v>649</v>
      </c>
      <c r="C132" s="65"/>
      <c r="D132" s="65"/>
      <c r="E132" s="65"/>
      <c r="F132" s="66"/>
      <c r="G132" s="66"/>
    </row>
    <row r="133" spans="1:7" ht="12.75">
      <c r="A133">
        <v>1</v>
      </c>
      <c r="B133" s="166" t="s">
        <v>535</v>
      </c>
      <c r="C133" s="164" t="s">
        <v>536</v>
      </c>
      <c r="D133" s="164" t="s">
        <v>213</v>
      </c>
      <c r="E133" s="14">
        <v>2009</v>
      </c>
      <c r="F133" s="57"/>
      <c r="G133" s="57"/>
    </row>
    <row r="134" spans="1:7" ht="12.75">
      <c r="A134" s="10">
        <v>2</v>
      </c>
      <c r="B134" s="166" t="s">
        <v>429</v>
      </c>
      <c r="C134" s="164" t="s">
        <v>430</v>
      </c>
      <c r="D134" s="164" t="s">
        <v>114</v>
      </c>
      <c r="E134" s="14">
        <v>2009</v>
      </c>
      <c r="F134" s="57"/>
      <c r="G134" s="57"/>
    </row>
    <row r="135" spans="1:7" ht="12.75">
      <c r="A135">
        <v>3</v>
      </c>
      <c r="B135" s="164" t="s">
        <v>403</v>
      </c>
      <c r="C135" s="164" t="s">
        <v>404</v>
      </c>
      <c r="D135" s="164" t="s">
        <v>208</v>
      </c>
      <c r="E135" s="14">
        <v>2008</v>
      </c>
      <c r="F135" s="57"/>
      <c r="G135" s="57"/>
    </row>
    <row r="136" spans="1:7" ht="12.75">
      <c r="A136" s="10">
        <v>4</v>
      </c>
      <c r="B136" s="166" t="s">
        <v>319</v>
      </c>
      <c r="C136" s="164" t="s">
        <v>217</v>
      </c>
      <c r="D136" s="164" t="s">
        <v>77</v>
      </c>
      <c r="E136" s="14">
        <v>2009</v>
      </c>
      <c r="F136" s="57"/>
      <c r="G136" s="57"/>
    </row>
    <row r="137" spans="1:7" ht="12.75">
      <c r="A137">
        <v>5</v>
      </c>
      <c r="B137" s="164" t="s">
        <v>425</v>
      </c>
      <c r="C137" s="164" t="s">
        <v>220</v>
      </c>
      <c r="D137" s="164" t="s">
        <v>213</v>
      </c>
      <c r="E137" s="14">
        <v>2008</v>
      </c>
      <c r="F137" s="57"/>
      <c r="G137" s="57"/>
    </row>
    <row r="138" spans="1:7" ht="12.75">
      <c r="A138" s="10">
        <v>6</v>
      </c>
      <c r="B138" s="164" t="s">
        <v>164</v>
      </c>
      <c r="C138" s="164" t="s">
        <v>165</v>
      </c>
      <c r="D138" s="164" t="s">
        <v>117</v>
      </c>
      <c r="E138" s="14">
        <v>2008</v>
      </c>
      <c r="F138" s="57"/>
      <c r="G138" s="57"/>
    </row>
    <row r="139" spans="1:7" ht="12.75">
      <c r="A139">
        <v>7</v>
      </c>
      <c r="B139" s="166" t="s">
        <v>542</v>
      </c>
      <c r="C139" s="164" t="s">
        <v>231</v>
      </c>
      <c r="D139" s="164" t="s">
        <v>117</v>
      </c>
      <c r="E139" s="14">
        <v>2009</v>
      </c>
      <c r="F139" s="57"/>
      <c r="G139" s="57"/>
    </row>
    <row r="140" spans="1:7" ht="12.75">
      <c r="A140" s="10">
        <v>8</v>
      </c>
      <c r="B140" s="166" t="s">
        <v>262</v>
      </c>
      <c r="C140" s="164" t="s">
        <v>308</v>
      </c>
      <c r="D140" s="164" t="s">
        <v>243</v>
      </c>
      <c r="E140" s="14">
        <v>2009</v>
      </c>
      <c r="F140" s="57"/>
      <c r="G140" s="57"/>
    </row>
    <row r="141" spans="1:8" ht="12.75">
      <c r="A141">
        <v>9</v>
      </c>
      <c r="B141" s="166" t="s">
        <v>497</v>
      </c>
      <c r="C141" s="164" t="s">
        <v>498</v>
      </c>
      <c r="D141" s="164" t="s">
        <v>179</v>
      </c>
      <c r="E141" s="14">
        <v>2009</v>
      </c>
      <c r="F141" s="57"/>
      <c r="G141" s="57"/>
      <c r="H141" s="10"/>
    </row>
    <row r="142" spans="1:7" ht="12.75">
      <c r="A142" s="10">
        <v>10</v>
      </c>
      <c r="B142" s="164" t="s">
        <v>249</v>
      </c>
      <c r="C142" s="164" t="s">
        <v>80</v>
      </c>
      <c r="D142" s="164" t="s">
        <v>111</v>
      </c>
      <c r="E142" s="14">
        <v>2008</v>
      </c>
      <c r="F142" s="57"/>
      <c r="G142" s="57"/>
    </row>
    <row r="143" spans="1:7" ht="12.75">
      <c r="A143">
        <v>11</v>
      </c>
      <c r="B143" s="164" t="s">
        <v>528</v>
      </c>
      <c r="C143" s="164" t="s">
        <v>415</v>
      </c>
      <c r="D143" s="164" t="s">
        <v>203</v>
      </c>
      <c r="E143" s="14">
        <v>2008</v>
      </c>
      <c r="F143" s="57"/>
      <c r="G143" s="57"/>
    </row>
    <row r="144" spans="1:8" ht="12.75">
      <c r="A144" s="10">
        <v>12</v>
      </c>
      <c r="B144" s="166" t="s">
        <v>544</v>
      </c>
      <c r="C144" s="164" t="s">
        <v>173</v>
      </c>
      <c r="D144" s="164" t="s">
        <v>77</v>
      </c>
      <c r="E144" s="14">
        <v>2009</v>
      </c>
      <c r="F144" s="57"/>
      <c r="G144" s="57"/>
      <c r="H144" s="10"/>
    </row>
    <row r="145" spans="1:8" ht="12.75">
      <c r="A145">
        <v>13</v>
      </c>
      <c r="B145" s="164" t="s">
        <v>247</v>
      </c>
      <c r="C145" s="164" t="s">
        <v>248</v>
      </c>
      <c r="D145" s="164" t="s">
        <v>389</v>
      </c>
      <c r="E145" s="14">
        <v>2008</v>
      </c>
      <c r="F145" s="165"/>
      <c r="G145" s="165"/>
      <c r="H145" s="10"/>
    </row>
    <row r="146" spans="1:8" ht="12.75">
      <c r="A146" s="10">
        <v>14</v>
      </c>
      <c r="B146" s="166" t="s">
        <v>253</v>
      </c>
      <c r="C146" s="164" t="s">
        <v>254</v>
      </c>
      <c r="D146" s="164" t="s">
        <v>209</v>
      </c>
      <c r="E146" s="14">
        <v>2009</v>
      </c>
      <c r="F146" s="57"/>
      <c r="G146" s="57"/>
      <c r="H146" s="10"/>
    </row>
    <row r="147" spans="1:8" ht="12.75">
      <c r="A147">
        <v>15</v>
      </c>
      <c r="B147" s="166" t="s">
        <v>540</v>
      </c>
      <c r="C147" s="164" t="s">
        <v>541</v>
      </c>
      <c r="D147" s="164" t="s">
        <v>358</v>
      </c>
      <c r="E147" s="14">
        <v>2009</v>
      </c>
      <c r="F147" s="57"/>
      <c r="G147" s="57"/>
      <c r="H147" s="10"/>
    </row>
    <row r="148" spans="1:7" ht="12.75">
      <c r="A148" s="10">
        <v>16</v>
      </c>
      <c r="B148" s="166" t="s">
        <v>442</v>
      </c>
      <c r="C148" s="164" t="s">
        <v>438</v>
      </c>
      <c r="D148" s="164" t="s">
        <v>111</v>
      </c>
      <c r="E148" s="14">
        <v>2009</v>
      </c>
      <c r="F148" s="57"/>
      <c r="G148" s="57"/>
    </row>
    <row r="149" spans="1:8" ht="12.75">
      <c r="A149">
        <v>17</v>
      </c>
      <c r="B149" s="164" t="s">
        <v>191</v>
      </c>
      <c r="C149" s="164" t="s">
        <v>192</v>
      </c>
      <c r="D149" s="164" t="s">
        <v>205</v>
      </c>
      <c r="E149" s="14">
        <v>2008</v>
      </c>
      <c r="F149" s="57"/>
      <c r="G149" s="57"/>
      <c r="H149" s="10"/>
    </row>
    <row r="150" spans="1:7" ht="12.75">
      <c r="A150" s="10">
        <v>18</v>
      </c>
      <c r="B150" s="166" t="s">
        <v>537</v>
      </c>
      <c r="C150" s="164" t="s">
        <v>322</v>
      </c>
      <c r="D150" s="164" t="s">
        <v>323</v>
      </c>
      <c r="E150" s="14">
        <v>2009</v>
      </c>
      <c r="F150" s="57"/>
      <c r="G150" s="57"/>
    </row>
    <row r="151" spans="1:8" ht="12.75">
      <c r="A151">
        <v>19</v>
      </c>
      <c r="B151" s="164" t="s">
        <v>336</v>
      </c>
      <c r="C151" s="164" t="s">
        <v>171</v>
      </c>
      <c r="D151" s="164" t="s">
        <v>203</v>
      </c>
      <c r="E151" s="14">
        <v>2008</v>
      </c>
      <c r="F151" s="57"/>
      <c r="G151" s="57"/>
      <c r="H151" s="10"/>
    </row>
    <row r="152" spans="1:7" ht="12.75">
      <c r="A152" s="10">
        <v>20</v>
      </c>
      <c r="B152" s="164" t="s">
        <v>394</v>
      </c>
      <c r="C152" s="164" t="s">
        <v>134</v>
      </c>
      <c r="D152" s="164" t="s">
        <v>358</v>
      </c>
      <c r="E152" s="14">
        <v>2008</v>
      </c>
      <c r="F152" s="57"/>
      <c r="G152" s="57"/>
    </row>
    <row r="153" spans="1:7" ht="12.75">
      <c r="A153">
        <v>21</v>
      </c>
      <c r="B153" s="164" t="s">
        <v>130</v>
      </c>
      <c r="C153" s="164" t="s">
        <v>278</v>
      </c>
      <c r="D153" s="164" t="s">
        <v>203</v>
      </c>
      <c r="E153" s="14">
        <v>2008</v>
      </c>
      <c r="F153" s="57"/>
      <c r="G153" s="57"/>
    </row>
    <row r="154" spans="1:7" ht="12.75">
      <c r="A154" s="10">
        <v>22</v>
      </c>
      <c r="B154" s="166" t="s">
        <v>305</v>
      </c>
      <c r="C154" s="164" t="s">
        <v>306</v>
      </c>
      <c r="D154" s="164" t="s">
        <v>179</v>
      </c>
      <c r="E154" s="14">
        <v>2009</v>
      </c>
      <c r="F154" s="57"/>
      <c r="G154" s="57"/>
    </row>
    <row r="155" spans="1:8" ht="12.75">
      <c r="A155">
        <v>23</v>
      </c>
      <c r="B155" s="164" t="s">
        <v>144</v>
      </c>
      <c r="C155" s="164" t="s">
        <v>194</v>
      </c>
      <c r="D155" s="164" t="s">
        <v>124</v>
      </c>
      <c r="E155" s="14">
        <v>2008</v>
      </c>
      <c r="F155" s="57"/>
      <c r="G155" s="57"/>
      <c r="H155" s="10"/>
    </row>
    <row r="156" spans="1:8" ht="12.75">
      <c r="A156" s="10">
        <v>24</v>
      </c>
      <c r="B156" s="166" t="s">
        <v>144</v>
      </c>
      <c r="C156" s="164" t="s">
        <v>145</v>
      </c>
      <c r="D156" s="164" t="s">
        <v>124</v>
      </c>
      <c r="E156" s="14">
        <v>2009</v>
      </c>
      <c r="F156" s="57"/>
      <c r="G156" s="57"/>
      <c r="H156" s="10"/>
    </row>
    <row r="157" spans="1:8" ht="12.75">
      <c r="A157">
        <v>25</v>
      </c>
      <c r="B157" s="164" t="s">
        <v>230</v>
      </c>
      <c r="C157" s="164" t="s">
        <v>250</v>
      </c>
      <c r="D157" s="164" t="s">
        <v>111</v>
      </c>
      <c r="E157" s="14">
        <v>2008</v>
      </c>
      <c r="F157" s="57"/>
      <c r="G157" s="57"/>
      <c r="H157" s="10"/>
    </row>
    <row r="158" spans="1:8" s="10" customFormat="1" ht="12.75">
      <c r="A158" s="10">
        <v>26</v>
      </c>
      <c r="B158" s="166" t="s">
        <v>329</v>
      </c>
      <c r="C158" s="164" t="s">
        <v>134</v>
      </c>
      <c r="D158" s="164" t="s">
        <v>124</v>
      </c>
      <c r="E158" s="14">
        <v>2009</v>
      </c>
      <c r="F158" s="57"/>
      <c r="G158" s="57"/>
      <c r="H158"/>
    </row>
    <row r="159" spans="1:7" s="10" customFormat="1" ht="12.75">
      <c r="A159">
        <v>27</v>
      </c>
      <c r="B159" s="166" t="s">
        <v>286</v>
      </c>
      <c r="C159" s="164" t="s">
        <v>222</v>
      </c>
      <c r="D159" s="164" t="s">
        <v>205</v>
      </c>
      <c r="E159" s="14">
        <v>2009</v>
      </c>
      <c r="F159" s="57"/>
      <c r="G159" s="57"/>
    </row>
    <row r="160" spans="1:7" s="10" customFormat="1" ht="12.75">
      <c r="A160" s="10">
        <v>28</v>
      </c>
      <c r="B160" s="164" t="s">
        <v>240</v>
      </c>
      <c r="C160" s="164" t="s">
        <v>233</v>
      </c>
      <c r="D160" s="164" t="s">
        <v>89</v>
      </c>
      <c r="E160" s="14">
        <v>2008</v>
      </c>
      <c r="F160" s="57"/>
      <c r="G160" s="57"/>
    </row>
    <row r="161" spans="1:7" s="10" customFormat="1" ht="12.75">
      <c r="A161">
        <v>29</v>
      </c>
      <c r="B161" s="166" t="s">
        <v>302</v>
      </c>
      <c r="C161" s="164" t="s">
        <v>118</v>
      </c>
      <c r="D161" s="164" t="s">
        <v>88</v>
      </c>
      <c r="E161" s="14">
        <v>2009</v>
      </c>
      <c r="F161" s="57"/>
      <c r="G161" s="57"/>
    </row>
    <row r="162" spans="1:7" s="10" customFormat="1" ht="12.75">
      <c r="A162" s="10">
        <v>30</v>
      </c>
      <c r="B162" s="164" t="s">
        <v>273</v>
      </c>
      <c r="C162" s="164" t="s">
        <v>125</v>
      </c>
      <c r="D162" s="164" t="s">
        <v>264</v>
      </c>
      <c r="E162" s="14">
        <v>2008</v>
      </c>
      <c r="F162" s="57"/>
      <c r="G162" s="57"/>
    </row>
    <row r="163" spans="1:7" s="10" customFormat="1" ht="12.75">
      <c r="A163">
        <v>31</v>
      </c>
      <c r="B163" s="166" t="s">
        <v>255</v>
      </c>
      <c r="C163" s="164" t="s">
        <v>256</v>
      </c>
      <c r="D163" s="164" t="s">
        <v>213</v>
      </c>
      <c r="E163" s="14">
        <v>2009</v>
      </c>
      <c r="F163" s="57"/>
      <c r="G163" s="57"/>
    </row>
    <row r="164" spans="1:7" s="10" customFormat="1" ht="12.75">
      <c r="A164" s="10">
        <v>32</v>
      </c>
      <c r="B164" s="164" t="s">
        <v>140</v>
      </c>
      <c r="C164" s="164" t="s">
        <v>141</v>
      </c>
      <c r="D164" s="164" t="s">
        <v>108</v>
      </c>
      <c r="E164" s="14">
        <v>2008</v>
      </c>
      <c r="F164" s="57"/>
      <c r="G164" s="57"/>
    </row>
    <row r="165" spans="1:7" s="10" customFormat="1" ht="12.75">
      <c r="A165">
        <v>33</v>
      </c>
      <c r="B165" s="166" t="s">
        <v>139</v>
      </c>
      <c r="C165" s="164" t="s">
        <v>134</v>
      </c>
      <c r="D165" s="164" t="s">
        <v>111</v>
      </c>
      <c r="E165" s="14">
        <v>2009</v>
      </c>
      <c r="F165" s="57"/>
      <c r="G165" s="57"/>
    </row>
    <row r="166" spans="1:7" s="10" customFormat="1" ht="12.75">
      <c r="A166" s="10">
        <v>34</v>
      </c>
      <c r="B166" s="164" t="s">
        <v>245</v>
      </c>
      <c r="C166" s="164" t="s">
        <v>129</v>
      </c>
      <c r="D166" s="164" t="s">
        <v>208</v>
      </c>
      <c r="E166" s="14">
        <v>2008</v>
      </c>
      <c r="F166" s="57"/>
      <c r="G166" s="57"/>
    </row>
    <row r="167" spans="1:7" s="10" customFormat="1" ht="12.75">
      <c r="A167">
        <v>35</v>
      </c>
      <c r="B167" s="164" t="s">
        <v>170</v>
      </c>
      <c r="C167" s="164" t="s">
        <v>193</v>
      </c>
      <c r="D167" s="164" t="s">
        <v>108</v>
      </c>
      <c r="E167" s="14">
        <v>2008</v>
      </c>
      <c r="F167" s="57"/>
      <c r="G167" s="57"/>
    </row>
    <row r="168" spans="1:7" s="10" customFormat="1" ht="12.75">
      <c r="A168" s="10">
        <v>36</v>
      </c>
      <c r="B168" s="164" t="s">
        <v>431</v>
      </c>
      <c r="C168" s="164" t="s">
        <v>126</v>
      </c>
      <c r="D168" s="164" t="s">
        <v>209</v>
      </c>
      <c r="E168" s="14">
        <v>2008</v>
      </c>
      <c r="F168" s="57"/>
      <c r="G168" s="57"/>
    </row>
    <row r="169" spans="1:7" s="10" customFormat="1" ht="12.75">
      <c r="A169">
        <v>37</v>
      </c>
      <c r="B169" s="164" t="s">
        <v>251</v>
      </c>
      <c r="C169" s="164" t="s">
        <v>452</v>
      </c>
      <c r="D169" s="164" t="s">
        <v>114</v>
      </c>
      <c r="E169" s="14">
        <v>2008</v>
      </c>
      <c r="F169" s="57"/>
      <c r="G169" s="57"/>
    </row>
    <row r="170" spans="1:7" s="10" customFormat="1" ht="12.75">
      <c r="A170" s="10">
        <v>38</v>
      </c>
      <c r="B170" s="164" t="s">
        <v>239</v>
      </c>
      <c r="C170" s="164" t="s">
        <v>207</v>
      </c>
      <c r="D170" s="164" t="s">
        <v>291</v>
      </c>
      <c r="E170" s="14">
        <v>2008</v>
      </c>
      <c r="F170" s="57"/>
      <c r="G170" s="57"/>
    </row>
    <row r="171" spans="1:7" s="10" customFormat="1" ht="12.75">
      <c r="A171">
        <v>39</v>
      </c>
      <c r="B171" s="166" t="s">
        <v>472</v>
      </c>
      <c r="C171" s="164" t="s">
        <v>126</v>
      </c>
      <c r="D171" s="164" t="s">
        <v>212</v>
      </c>
      <c r="E171" s="14">
        <v>2009</v>
      </c>
      <c r="F171" s="57"/>
      <c r="G171" s="57"/>
    </row>
    <row r="172" spans="1:7" s="10" customFormat="1" ht="12.75">
      <c r="A172" s="10">
        <v>40</v>
      </c>
      <c r="B172" s="166" t="s">
        <v>284</v>
      </c>
      <c r="C172" s="164" t="s">
        <v>285</v>
      </c>
      <c r="D172" s="164" t="s">
        <v>111</v>
      </c>
      <c r="E172" s="14">
        <v>2009</v>
      </c>
      <c r="F172" s="57"/>
      <c r="G172" s="57"/>
    </row>
    <row r="173" spans="1:7" s="10" customFormat="1" ht="12.75">
      <c r="A173">
        <v>41</v>
      </c>
      <c r="B173" s="164" t="s">
        <v>639</v>
      </c>
      <c r="C173" s="164" t="s">
        <v>344</v>
      </c>
      <c r="D173" s="164" t="s">
        <v>88</v>
      </c>
      <c r="E173" s="14">
        <v>2008</v>
      </c>
      <c r="F173" s="57"/>
      <c r="G173" s="57"/>
    </row>
    <row r="174" spans="1:7" s="10" customFormat="1" ht="12.75">
      <c r="A174" s="10">
        <v>42</v>
      </c>
      <c r="B174" s="164" t="s">
        <v>338</v>
      </c>
      <c r="C174" s="164" t="s">
        <v>339</v>
      </c>
      <c r="D174" s="164" t="s">
        <v>264</v>
      </c>
      <c r="E174" s="14">
        <v>2008</v>
      </c>
      <c r="F174" s="57"/>
      <c r="G174" s="57"/>
    </row>
    <row r="175" spans="1:7" s="10" customFormat="1" ht="12.75">
      <c r="A175">
        <v>43</v>
      </c>
      <c r="B175" s="166" t="s">
        <v>543</v>
      </c>
      <c r="C175" s="164" t="s">
        <v>265</v>
      </c>
      <c r="D175" s="164" t="s">
        <v>264</v>
      </c>
      <c r="E175" s="14">
        <v>2009</v>
      </c>
      <c r="F175" s="57"/>
      <c r="G175" s="57"/>
    </row>
    <row r="176" spans="1:7" s="10" customFormat="1" ht="12.75">
      <c r="A176" s="10">
        <v>44</v>
      </c>
      <c r="B176" s="166" t="s">
        <v>325</v>
      </c>
      <c r="C176" s="164" t="s">
        <v>326</v>
      </c>
      <c r="D176" s="164" t="s">
        <v>142</v>
      </c>
      <c r="E176" s="14">
        <v>2009</v>
      </c>
      <c r="F176" s="57"/>
      <c r="G176" s="57"/>
    </row>
    <row r="177" spans="1:7" s="10" customFormat="1" ht="12.75">
      <c r="A177">
        <v>45</v>
      </c>
      <c r="B177" s="166" t="s">
        <v>553</v>
      </c>
      <c r="C177" s="164" t="s">
        <v>125</v>
      </c>
      <c r="D177" s="164" t="s">
        <v>88</v>
      </c>
      <c r="E177" s="14">
        <v>2009</v>
      </c>
      <c r="F177" s="57"/>
      <c r="G177" s="57"/>
    </row>
    <row r="178" spans="1:7" s="10" customFormat="1" ht="12.75">
      <c r="A178" s="10">
        <v>46</v>
      </c>
      <c r="B178" s="166" t="s">
        <v>353</v>
      </c>
      <c r="C178" s="164" t="s">
        <v>127</v>
      </c>
      <c r="D178" s="164" t="s">
        <v>88</v>
      </c>
      <c r="E178" s="14">
        <v>2009</v>
      </c>
      <c r="F178" s="57"/>
      <c r="G178" s="57"/>
    </row>
    <row r="179" spans="1:7" s="10" customFormat="1" ht="12.75">
      <c r="A179">
        <v>47</v>
      </c>
      <c r="B179" s="164" t="s">
        <v>287</v>
      </c>
      <c r="C179" s="164" t="s">
        <v>288</v>
      </c>
      <c r="D179" s="164" t="s">
        <v>108</v>
      </c>
      <c r="E179" s="14">
        <v>2008</v>
      </c>
      <c r="F179" s="57"/>
      <c r="G179" s="57"/>
    </row>
    <row r="180" spans="1:7" s="10" customFormat="1" ht="12.75">
      <c r="A180" s="10">
        <v>48</v>
      </c>
      <c r="B180" s="164" t="s">
        <v>131</v>
      </c>
      <c r="C180" s="164" t="s">
        <v>123</v>
      </c>
      <c r="D180" s="164" t="s">
        <v>81</v>
      </c>
      <c r="E180" s="14">
        <v>2008</v>
      </c>
      <c r="F180" s="57"/>
      <c r="G180" s="57"/>
    </row>
    <row r="181" spans="1:7" s="10" customFormat="1" ht="12.75">
      <c r="A181">
        <v>49</v>
      </c>
      <c r="B181" s="164" t="s">
        <v>333</v>
      </c>
      <c r="C181" s="164" t="s">
        <v>192</v>
      </c>
      <c r="D181" s="164" t="s">
        <v>203</v>
      </c>
      <c r="E181" s="14">
        <v>2008</v>
      </c>
      <c r="F181" s="57"/>
      <c r="G181" s="57"/>
    </row>
    <row r="182" spans="1:7" s="10" customFormat="1" ht="12.75">
      <c r="A182" s="10">
        <v>50</v>
      </c>
      <c r="B182" s="166" t="s">
        <v>289</v>
      </c>
      <c r="C182" s="164" t="s">
        <v>290</v>
      </c>
      <c r="D182" s="164" t="s">
        <v>108</v>
      </c>
      <c r="E182" s="14">
        <v>2009</v>
      </c>
      <c r="F182" s="57"/>
      <c r="G182" s="57"/>
    </row>
    <row r="183" spans="1:7" s="10" customFormat="1" ht="12.75">
      <c r="A183">
        <v>51</v>
      </c>
      <c r="B183" s="164" t="s">
        <v>534</v>
      </c>
      <c r="C183" s="164" t="s">
        <v>134</v>
      </c>
      <c r="D183" s="164" t="s">
        <v>88</v>
      </c>
      <c r="E183" s="14">
        <v>2008</v>
      </c>
      <c r="F183" s="57"/>
      <c r="G183" s="57"/>
    </row>
    <row r="184" spans="1:7" s="10" customFormat="1" ht="12.75">
      <c r="A184" s="188">
        <v>52</v>
      </c>
      <c r="B184" s="166" t="s">
        <v>551</v>
      </c>
      <c r="C184" s="164" t="s">
        <v>125</v>
      </c>
      <c r="D184" s="164" t="s">
        <v>142</v>
      </c>
      <c r="E184" s="14">
        <v>2009</v>
      </c>
      <c r="F184" s="57"/>
      <c r="G184" s="57"/>
    </row>
    <row r="185" spans="2:7" s="10" customFormat="1" ht="12.75">
      <c r="B185" s="164"/>
      <c r="C185" s="164"/>
      <c r="D185" s="164"/>
      <c r="E185" s="14"/>
      <c r="F185" s="57"/>
      <c r="G185" s="57"/>
    </row>
    <row r="186" spans="2:7" s="10" customFormat="1" ht="12.75">
      <c r="B186" s="164"/>
      <c r="C186" s="164"/>
      <c r="D186" s="164"/>
      <c r="E186" s="14"/>
      <c r="F186" s="57"/>
      <c r="G186" s="57"/>
    </row>
    <row r="187" spans="2:7" s="10" customFormat="1" ht="12.75">
      <c r="B187" s="164"/>
      <c r="C187" s="164"/>
      <c r="D187" s="164"/>
      <c r="E187" s="14"/>
      <c r="F187" s="57"/>
      <c r="G187" s="57"/>
    </row>
    <row r="188" spans="2:7" s="10" customFormat="1" ht="12.75">
      <c r="B188" s="56"/>
      <c r="D188" s="56"/>
      <c r="F188" s="57"/>
      <c r="G188" s="57"/>
    </row>
    <row r="189" spans="2:7" ht="12.75">
      <c r="B189" s="70" t="s">
        <v>95</v>
      </c>
      <c r="C189" s="162" t="s">
        <v>361</v>
      </c>
      <c r="D189" s="134" t="s">
        <v>362</v>
      </c>
      <c r="E189" s="198" t="s">
        <v>363</v>
      </c>
      <c r="F189" s="52" t="s">
        <v>78</v>
      </c>
      <c r="G189" s="52" t="s">
        <v>79</v>
      </c>
    </row>
    <row r="190" spans="2:7" ht="12.75">
      <c r="B190" s="59" t="s">
        <v>648</v>
      </c>
      <c r="C190" s="60"/>
      <c r="D190" s="60"/>
      <c r="E190" s="60"/>
      <c r="F190" s="61"/>
      <c r="G190" s="61"/>
    </row>
    <row r="191" spans="1:7" ht="12.75">
      <c r="A191">
        <v>1</v>
      </c>
      <c r="B191" s="164" t="s">
        <v>447</v>
      </c>
      <c r="C191" s="164" t="s">
        <v>371</v>
      </c>
      <c r="D191" s="164" t="s">
        <v>212</v>
      </c>
      <c r="E191" s="14">
        <v>2006</v>
      </c>
      <c r="F191" s="57"/>
      <c r="G191" s="57"/>
    </row>
    <row r="192" spans="1:7" ht="12.75">
      <c r="A192">
        <v>2</v>
      </c>
      <c r="B192" s="164" t="s">
        <v>400</v>
      </c>
      <c r="C192" s="164" t="s">
        <v>370</v>
      </c>
      <c r="D192" s="164" t="s">
        <v>209</v>
      </c>
      <c r="E192" s="14">
        <v>2006</v>
      </c>
      <c r="F192" s="57"/>
      <c r="G192" s="57"/>
    </row>
    <row r="193" spans="1:7" ht="12.75">
      <c r="A193">
        <v>3</v>
      </c>
      <c r="B193" s="166" t="s">
        <v>210</v>
      </c>
      <c r="C193" s="164" t="s">
        <v>211</v>
      </c>
      <c r="D193" s="164" t="s">
        <v>179</v>
      </c>
      <c r="E193" s="14">
        <v>2007</v>
      </c>
      <c r="F193" s="57"/>
      <c r="G193" s="57"/>
    </row>
    <row r="194" spans="1:7" ht="12.75">
      <c r="A194">
        <v>6</v>
      </c>
      <c r="B194" s="164" t="s">
        <v>206</v>
      </c>
      <c r="C194" s="164" t="s">
        <v>207</v>
      </c>
      <c r="D194" s="164" t="s">
        <v>208</v>
      </c>
      <c r="E194" s="14">
        <v>2006</v>
      </c>
      <c r="F194" s="309"/>
      <c r="G194" s="57"/>
    </row>
    <row r="195" spans="1:7" ht="12.75">
      <c r="A195">
        <v>7</v>
      </c>
      <c r="B195" s="164" t="s">
        <v>174</v>
      </c>
      <c r="C195" s="164" t="s">
        <v>162</v>
      </c>
      <c r="D195" s="164" t="s">
        <v>389</v>
      </c>
      <c r="E195" s="14">
        <v>2006</v>
      </c>
      <c r="F195" s="57"/>
      <c r="G195" s="57"/>
    </row>
    <row r="196" spans="1:7" ht="12.75">
      <c r="A196">
        <v>8</v>
      </c>
      <c r="B196" s="164" t="s">
        <v>115</v>
      </c>
      <c r="C196" s="164" t="s">
        <v>116</v>
      </c>
      <c r="D196" s="164" t="s">
        <v>117</v>
      </c>
      <c r="E196" s="14">
        <v>2006</v>
      </c>
      <c r="F196" s="57"/>
      <c r="G196" s="57"/>
    </row>
    <row r="197" spans="1:7" ht="12.75">
      <c r="A197">
        <v>9</v>
      </c>
      <c r="B197" s="166" t="s">
        <v>241</v>
      </c>
      <c r="C197" s="164" t="s">
        <v>242</v>
      </c>
      <c r="D197" s="164" t="s">
        <v>243</v>
      </c>
      <c r="E197" s="14">
        <v>2007</v>
      </c>
      <c r="F197" s="57"/>
      <c r="G197" s="57"/>
    </row>
    <row r="198" spans="1:7" ht="12.75">
      <c r="A198">
        <v>10</v>
      </c>
      <c r="B198" s="164" t="s">
        <v>177</v>
      </c>
      <c r="C198" s="164" t="s">
        <v>178</v>
      </c>
      <c r="D198" s="164" t="s">
        <v>179</v>
      </c>
      <c r="E198" s="14">
        <v>2006</v>
      </c>
      <c r="F198" s="309"/>
      <c r="G198" s="57"/>
    </row>
    <row r="199" spans="1:7" s="10" customFormat="1" ht="12.75">
      <c r="A199" s="10">
        <v>11</v>
      </c>
      <c r="B199" s="166" t="s">
        <v>311</v>
      </c>
      <c r="C199" s="164" t="s">
        <v>242</v>
      </c>
      <c r="D199" s="164" t="s">
        <v>108</v>
      </c>
      <c r="E199" s="14">
        <v>2007</v>
      </c>
      <c r="F199" s="57"/>
      <c r="G199" s="57"/>
    </row>
    <row r="200" spans="1:7" s="10" customFormat="1" ht="12.75">
      <c r="A200" s="10">
        <v>12</v>
      </c>
      <c r="B200" s="166" t="s">
        <v>175</v>
      </c>
      <c r="C200" s="164" t="s">
        <v>176</v>
      </c>
      <c r="D200" s="164" t="s">
        <v>108</v>
      </c>
      <c r="E200" s="14">
        <v>2007</v>
      </c>
      <c r="F200" s="57"/>
      <c r="G200" s="57"/>
    </row>
    <row r="201" spans="1:7" s="10" customFormat="1" ht="12.75">
      <c r="A201" s="10">
        <v>14</v>
      </c>
      <c r="B201" s="164" t="s">
        <v>522</v>
      </c>
      <c r="C201" s="164" t="s">
        <v>523</v>
      </c>
      <c r="D201" s="164" t="s">
        <v>212</v>
      </c>
      <c r="E201" s="14">
        <v>2006</v>
      </c>
      <c r="F201" s="57"/>
      <c r="G201" s="57"/>
    </row>
    <row r="202" spans="1:7" s="10" customFormat="1" ht="12.75">
      <c r="A202" s="10">
        <v>15</v>
      </c>
      <c r="B202" s="164" t="s">
        <v>274</v>
      </c>
      <c r="C202" s="164" t="s">
        <v>371</v>
      </c>
      <c r="D202" s="164" t="s">
        <v>264</v>
      </c>
      <c r="E202" s="14">
        <v>2006</v>
      </c>
      <c r="F202" s="57"/>
      <c r="G202" s="57"/>
    </row>
    <row r="203" spans="1:7" s="10" customFormat="1" ht="12.75">
      <c r="A203" s="188">
        <v>16</v>
      </c>
      <c r="B203" s="164" t="s">
        <v>520</v>
      </c>
      <c r="C203" s="164" t="s">
        <v>521</v>
      </c>
      <c r="D203" s="164" t="s">
        <v>358</v>
      </c>
      <c r="E203" s="14">
        <v>2006</v>
      </c>
      <c r="F203" s="57"/>
      <c r="G203" s="57"/>
    </row>
    <row r="204" spans="2:7" s="10" customFormat="1" ht="12.75">
      <c r="B204" s="56"/>
      <c r="C204" s="56"/>
      <c r="D204" s="56"/>
      <c r="F204" s="57"/>
      <c r="G204" s="57"/>
    </row>
    <row r="205" spans="2:7" ht="12.75">
      <c r="B205" s="70" t="s">
        <v>95</v>
      </c>
      <c r="C205" s="162" t="s">
        <v>361</v>
      </c>
      <c r="D205" s="134" t="s">
        <v>362</v>
      </c>
      <c r="E205" s="198" t="s">
        <v>363</v>
      </c>
      <c r="F205" s="52" t="s">
        <v>78</v>
      </c>
      <c r="G205" s="52" t="s">
        <v>79</v>
      </c>
    </row>
    <row r="206" spans="2:7" ht="12.75">
      <c r="B206" s="64" t="s">
        <v>647</v>
      </c>
      <c r="C206" s="65"/>
      <c r="D206" s="65"/>
      <c r="E206" s="65"/>
      <c r="F206" s="66"/>
      <c r="G206" s="66"/>
    </row>
    <row r="207" spans="1:7" ht="12.75">
      <c r="A207" s="10">
        <v>1</v>
      </c>
      <c r="B207" s="164" t="s">
        <v>524</v>
      </c>
      <c r="C207" s="164" t="s">
        <v>365</v>
      </c>
      <c r="D207" s="164" t="s">
        <v>243</v>
      </c>
      <c r="E207" s="14">
        <v>2006</v>
      </c>
      <c r="F207" s="57"/>
      <c r="G207" s="57"/>
    </row>
    <row r="208" spans="1:7" s="10" customFormat="1" ht="12.75">
      <c r="A208" s="10">
        <v>2</v>
      </c>
      <c r="B208" s="166" t="s">
        <v>224</v>
      </c>
      <c r="C208" s="164" t="s">
        <v>225</v>
      </c>
      <c r="D208" s="164" t="s">
        <v>108</v>
      </c>
      <c r="E208" s="14">
        <v>2007</v>
      </c>
      <c r="F208" s="57"/>
      <c r="G208" s="57"/>
    </row>
    <row r="209" spans="1:7" ht="12.75">
      <c r="A209" s="10">
        <v>3</v>
      </c>
      <c r="B209" s="164" t="s">
        <v>185</v>
      </c>
      <c r="C209" s="164" t="s">
        <v>186</v>
      </c>
      <c r="D209" s="164" t="s">
        <v>208</v>
      </c>
      <c r="E209" s="14">
        <v>2006</v>
      </c>
      <c r="F209" s="309"/>
      <c r="G209" s="57"/>
    </row>
    <row r="210" spans="1:7" ht="12.75">
      <c r="A210" s="10">
        <v>4</v>
      </c>
      <c r="B210" s="166" t="s">
        <v>532</v>
      </c>
      <c r="C210" s="164" t="s">
        <v>533</v>
      </c>
      <c r="D210" s="164" t="s">
        <v>89</v>
      </c>
      <c r="E210" s="14">
        <v>2007</v>
      </c>
      <c r="F210" s="57"/>
      <c r="G210" s="57"/>
    </row>
    <row r="211" spans="1:7" ht="12.75">
      <c r="A211" s="10">
        <v>5</v>
      </c>
      <c r="B211" s="166" t="s">
        <v>496</v>
      </c>
      <c r="C211" s="164" t="s">
        <v>192</v>
      </c>
      <c r="D211" s="164" t="s">
        <v>243</v>
      </c>
      <c r="E211" s="14">
        <v>2007</v>
      </c>
      <c r="F211" s="57"/>
      <c r="G211" s="57"/>
    </row>
    <row r="212" spans="1:7" ht="12.75">
      <c r="A212" s="10">
        <v>6</v>
      </c>
      <c r="B212" s="166" t="s">
        <v>409</v>
      </c>
      <c r="C212" s="164" t="s">
        <v>410</v>
      </c>
      <c r="D212" s="164" t="s">
        <v>77</v>
      </c>
      <c r="E212" s="14">
        <v>2007</v>
      </c>
      <c r="F212" s="57"/>
      <c r="G212" s="57"/>
    </row>
    <row r="213" spans="1:7" ht="12.75">
      <c r="A213" s="10">
        <v>7</v>
      </c>
      <c r="B213" s="166" t="s">
        <v>232</v>
      </c>
      <c r="C213" s="164" t="s">
        <v>181</v>
      </c>
      <c r="D213" s="164" t="s">
        <v>291</v>
      </c>
      <c r="E213" s="14">
        <v>2007</v>
      </c>
      <c r="F213" s="57"/>
      <c r="G213" s="57"/>
    </row>
    <row r="214" spans="1:7" ht="12.75">
      <c r="A214" s="10">
        <v>8</v>
      </c>
      <c r="B214" s="164" t="s">
        <v>180</v>
      </c>
      <c r="C214" s="164" t="s">
        <v>181</v>
      </c>
      <c r="D214" s="164" t="s">
        <v>89</v>
      </c>
      <c r="E214" s="14">
        <v>2006</v>
      </c>
      <c r="F214" s="57"/>
      <c r="G214" s="57"/>
    </row>
    <row r="215" spans="1:7" ht="12.75">
      <c r="A215" s="10">
        <v>9</v>
      </c>
      <c r="B215" s="166" t="s">
        <v>525</v>
      </c>
      <c r="C215" s="164" t="s">
        <v>526</v>
      </c>
      <c r="D215" s="164" t="s">
        <v>358</v>
      </c>
      <c r="E215" s="14">
        <v>2007</v>
      </c>
      <c r="F215" s="57"/>
      <c r="G215" s="57"/>
    </row>
    <row r="216" spans="1:7" ht="12.75">
      <c r="A216" s="10">
        <v>10</v>
      </c>
      <c r="B216" s="166" t="s">
        <v>419</v>
      </c>
      <c r="C216" s="164" t="s">
        <v>420</v>
      </c>
      <c r="D216" s="164" t="s">
        <v>213</v>
      </c>
      <c r="E216" s="14">
        <v>2007</v>
      </c>
      <c r="F216" s="57"/>
      <c r="G216" s="57"/>
    </row>
    <row r="217" spans="1:7" ht="12.75">
      <c r="A217" s="10">
        <v>11</v>
      </c>
      <c r="B217" s="164" t="s">
        <v>270</v>
      </c>
      <c r="C217" s="164" t="s">
        <v>167</v>
      </c>
      <c r="D217" s="164" t="s">
        <v>108</v>
      </c>
      <c r="E217" s="14">
        <v>2006</v>
      </c>
      <c r="F217" s="57"/>
      <c r="G217" s="57"/>
    </row>
    <row r="218" spans="1:7" s="10" customFormat="1" ht="12.75">
      <c r="A218" s="10">
        <v>12</v>
      </c>
      <c r="B218" s="166" t="s">
        <v>226</v>
      </c>
      <c r="C218" s="164" t="s">
        <v>110</v>
      </c>
      <c r="D218" s="164" t="s">
        <v>209</v>
      </c>
      <c r="E218" s="14">
        <v>2007</v>
      </c>
      <c r="F218" s="57"/>
      <c r="G218" s="57"/>
    </row>
    <row r="219" spans="1:7" s="10" customFormat="1" ht="12.75">
      <c r="A219" s="10">
        <v>13</v>
      </c>
      <c r="B219" s="166" t="s">
        <v>314</v>
      </c>
      <c r="C219" s="164" t="s">
        <v>315</v>
      </c>
      <c r="D219" s="164" t="s">
        <v>316</v>
      </c>
      <c r="E219" s="14">
        <v>2007</v>
      </c>
      <c r="F219" s="57"/>
      <c r="G219" s="57"/>
    </row>
    <row r="220" spans="1:8" s="10" customFormat="1" ht="12.75">
      <c r="A220" s="10">
        <v>14</v>
      </c>
      <c r="B220" s="166" t="s">
        <v>230</v>
      </c>
      <c r="C220" s="164" t="s">
        <v>244</v>
      </c>
      <c r="D220" s="164" t="s">
        <v>111</v>
      </c>
      <c r="E220" s="14">
        <v>2007</v>
      </c>
      <c r="F220" s="57"/>
      <c r="G220" s="57"/>
      <c r="H220"/>
    </row>
    <row r="221" spans="1:8" s="10" customFormat="1" ht="12.75">
      <c r="A221" s="10">
        <v>15</v>
      </c>
      <c r="B221" s="166" t="s">
        <v>510</v>
      </c>
      <c r="C221" s="164" t="s">
        <v>204</v>
      </c>
      <c r="D221" s="164" t="s">
        <v>291</v>
      </c>
      <c r="E221" s="14">
        <v>2007</v>
      </c>
      <c r="F221" s="57"/>
      <c r="G221" s="57"/>
      <c r="H221"/>
    </row>
    <row r="222" spans="1:8" s="10" customFormat="1" ht="12.75">
      <c r="A222" s="10">
        <v>16</v>
      </c>
      <c r="B222" s="166" t="s">
        <v>334</v>
      </c>
      <c r="C222" s="164" t="s">
        <v>335</v>
      </c>
      <c r="D222" s="164" t="s">
        <v>188</v>
      </c>
      <c r="E222" s="14">
        <v>2007</v>
      </c>
      <c r="F222" s="245"/>
      <c r="G222" s="57"/>
      <c r="H222"/>
    </row>
    <row r="223" spans="1:7" s="10" customFormat="1" ht="12.75">
      <c r="A223" s="10">
        <v>17</v>
      </c>
      <c r="B223" s="164" t="s">
        <v>189</v>
      </c>
      <c r="C223" s="164" t="s">
        <v>190</v>
      </c>
      <c r="D223" s="164" t="s">
        <v>81</v>
      </c>
      <c r="E223" s="14">
        <v>2006</v>
      </c>
      <c r="F223" s="57"/>
      <c r="G223" s="57"/>
    </row>
    <row r="224" spans="1:8" s="10" customFormat="1" ht="12.75">
      <c r="A224" s="10">
        <v>18</v>
      </c>
      <c r="B224" s="166" t="s">
        <v>304</v>
      </c>
      <c r="C224" s="164" t="s">
        <v>76</v>
      </c>
      <c r="D224" s="164" t="s">
        <v>108</v>
      </c>
      <c r="E224" s="14">
        <v>2007</v>
      </c>
      <c r="F224" s="57"/>
      <c r="G224" s="57"/>
      <c r="H224"/>
    </row>
    <row r="225" spans="1:7" s="10" customFormat="1" ht="12.75">
      <c r="A225" s="10">
        <v>19</v>
      </c>
      <c r="B225" s="166" t="s">
        <v>271</v>
      </c>
      <c r="C225" s="164" t="s">
        <v>204</v>
      </c>
      <c r="D225" s="164" t="s">
        <v>213</v>
      </c>
      <c r="E225" s="14">
        <v>2007</v>
      </c>
      <c r="F225" s="57"/>
      <c r="G225" s="57"/>
    </row>
    <row r="226" spans="1:8" s="10" customFormat="1" ht="12.75">
      <c r="A226" s="10">
        <v>20</v>
      </c>
      <c r="B226" s="166" t="s">
        <v>302</v>
      </c>
      <c r="C226" s="164" t="s">
        <v>303</v>
      </c>
      <c r="D226" s="164" t="s">
        <v>81</v>
      </c>
      <c r="E226" s="14">
        <v>2007</v>
      </c>
      <c r="F226" s="57"/>
      <c r="G226" s="57"/>
      <c r="H226"/>
    </row>
    <row r="227" spans="1:7" s="10" customFormat="1" ht="12.75">
      <c r="A227" s="10">
        <v>21</v>
      </c>
      <c r="B227" s="164" t="s">
        <v>407</v>
      </c>
      <c r="C227" s="164" t="s">
        <v>408</v>
      </c>
      <c r="D227" s="164" t="s">
        <v>77</v>
      </c>
      <c r="E227" s="14">
        <v>2006</v>
      </c>
      <c r="F227" s="57"/>
      <c r="G227" s="57"/>
    </row>
    <row r="228" spans="1:7" s="10" customFormat="1" ht="12.75">
      <c r="A228" s="10">
        <v>22</v>
      </c>
      <c r="B228" s="164" t="s">
        <v>109</v>
      </c>
      <c r="C228" s="164" t="s">
        <v>182</v>
      </c>
      <c r="D228" s="164" t="s">
        <v>108</v>
      </c>
      <c r="E228" s="14">
        <v>2006</v>
      </c>
      <c r="F228" s="57"/>
      <c r="G228" s="57"/>
    </row>
    <row r="229" spans="1:8" s="10" customFormat="1" ht="12.75">
      <c r="A229" s="10">
        <v>23</v>
      </c>
      <c r="B229" s="166" t="s">
        <v>494</v>
      </c>
      <c r="C229" s="164" t="s">
        <v>495</v>
      </c>
      <c r="D229" s="164" t="s">
        <v>117</v>
      </c>
      <c r="E229" s="14">
        <v>2007</v>
      </c>
      <c r="F229" s="57"/>
      <c r="G229" s="57"/>
      <c r="H229"/>
    </row>
    <row r="230" spans="1:8" s="10" customFormat="1" ht="12.75">
      <c r="A230" s="10">
        <v>24</v>
      </c>
      <c r="B230" s="164" t="s">
        <v>318</v>
      </c>
      <c r="C230" s="164" t="s">
        <v>125</v>
      </c>
      <c r="D230" s="164" t="s">
        <v>179</v>
      </c>
      <c r="E230" s="14">
        <v>2006</v>
      </c>
      <c r="F230" s="57"/>
      <c r="G230" s="57"/>
      <c r="H230"/>
    </row>
    <row r="231" spans="1:8" s="10" customFormat="1" ht="12.75">
      <c r="A231" s="10">
        <v>25</v>
      </c>
      <c r="B231" s="166" t="s">
        <v>219</v>
      </c>
      <c r="C231" s="164" t="s">
        <v>220</v>
      </c>
      <c r="D231" s="164" t="s">
        <v>81</v>
      </c>
      <c r="E231" s="14">
        <v>2007</v>
      </c>
      <c r="F231" s="57"/>
      <c r="G231" s="57"/>
      <c r="H231"/>
    </row>
    <row r="232" spans="1:8" s="10" customFormat="1" ht="12.75">
      <c r="A232" s="10">
        <v>26</v>
      </c>
      <c r="B232" s="166" t="s">
        <v>187</v>
      </c>
      <c r="C232" s="164" t="s">
        <v>123</v>
      </c>
      <c r="D232" s="164" t="s">
        <v>188</v>
      </c>
      <c r="E232" s="14">
        <v>2007</v>
      </c>
      <c r="F232" s="57"/>
      <c r="G232" s="57"/>
      <c r="H232"/>
    </row>
    <row r="233" spans="1:8" s="10" customFormat="1" ht="12.75">
      <c r="A233" s="10">
        <v>27</v>
      </c>
      <c r="B233" s="166" t="s">
        <v>529</v>
      </c>
      <c r="C233" s="164" t="s">
        <v>129</v>
      </c>
      <c r="D233" s="164" t="s">
        <v>188</v>
      </c>
      <c r="E233" s="14">
        <v>2007</v>
      </c>
      <c r="F233" s="57"/>
      <c r="G233" s="57"/>
      <c r="H233"/>
    </row>
    <row r="234" spans="1:7" s="10" customFormat="1" ht="12.75">
      <c r="A234" s="10">
        <v>28</v>
      </c>
      <c r="B234" s="164" t="s">
        <v>90</v>
      </c>
      <c r="C234" s="164" t="s">
        <v>91</v>
      </c>
      <c r="D234" s="164" t="s">
        <v>88</v>
      </c>
      <c r="E234" s="14">
        <v>2006</v>
      </c>
      <c r="F234" s="57"/>
      <c r="G234" s="57"/>
    </row>
    <row r="235" spans="1:7" s="10" customFormat="1" ht="12.75">
      <c r="A235" s="10">
        <v>29</v>
      </c>
      <c r="B235" s="166" t="s">
        <v>221</v>
      </c>
      <c r="C235" s="164" t="s">
        <v>222</v>
      </c>
      <c r="D235" s="164" t="s">
        <v>108</v>
      </c>
      <c r="E235" s="14">
        <v>2007</v>
      </c>
      <c r="F235" s="57"/>
      <c r="G235" s="57"/>
    </row>
    <row r="236" spans="1:7" s="10" customFormat="1" ht="12.75">
      <c r="A236" s="10">
        <v>30</v>
      </c>
      <c r="B236" s="166" t="s">
        <v>412</v>
      </c>
      <c r="C236" s="164" t="s">
        <v>413</v>
      </c>
      <c r="D236" s="164" t="s">
        <v>111</v>
      </c>
      <c r="E236" s="14">
        <v>2007</v>
      </c>
      <c r="F236" s="57"/>
      <c r="G236" s="57"/>
    </row>
    <row r="237" spans="1:8" s="10" customFormat="1" ht="12.75">
      <c r="A237" s="10">
        <v>31</v>
      </c>
      <c r="B237" s="166" t="s">
        <v>183</v>
      </c>
      <c r="C237" s="164" t="s">
        <v>184</v>
      </c>
      <c r="D237" s="164" t="s">
        <v>81</v>
      </c>
      <c r="E237" s="14">
        <v>2007</v>
      </c>
      <c r="F237" s="57"/>
      <c r="G237" s="57"/>
      <c r="H237"/>
    </row>
    <row r="238" spans="1:7" s="10" customFormat="1" ht="12.75">
      <c r="A238" s="10">
        <v>32</v>
      </c>
      <c r="B238" s="164" t="s">
        <v>514</v>
      </c>
      <c r="C238" s="164" t="s">
        <v>515</v>
      </c>
      <c r="D238" s="164" t="s">
        <v>108</v>
      </c>
      <c r="E238" s="14">
        <v>2006</v>
      </c>
      <c r="F238" s="57"/>
      <c r="G238" s="57"/>
    </row>
    <row r="239" spans="1:7" s="10" customFormat="1" ht="12.75">
      <c r="A239" s="10">
        <v>33</v>
      </c>
      <c r="B239" s="164" t="s">
        <v>268</v>
      </c>
      <c r="C239" s="164" t="s">
        <v>269</v>
      </c>
      <c r="D239" s="164" t="s">
        <v>89</v>
      </c>
      <c r="E239" s="14">
        <v>2006</v>
      </c>
      <c r="F239" s="57"/>
      <c r="G239" s="57"/>
    </row>
    <row r="240" spans="1:7" s="10" customFormat="1" ht="12.75">
      <c r="A240" s="188">
        <v>34</v>
      </c>
      <c r="B240" s="166" t="s">
        <v>267</v>
      </c>
      <c r="C240" s="164" t="s">
        <v>229</v>
      </c>
      <c r="D240" s="164" t="s">
        <v>179</v>
      </c>
      <c r="E240" s="14">
        <v>2007</v>
      </c>
      <c r="F240" s="57"/>
      <c r="G240" s="57"/>
    </row>
    <row r="241" spans="2:7" s="10" customFormat="1" ht="12.75">
      <c r="B241" s="164"/>
      <c r="C241" s="164"/>
      <c r="D241" s="164"/>
      <c r="E241" s="14"/>
      <c r="F241" s="57"/>
      <c r="G241" s="57"/>
    </row>
    <row r="242" spans="1:7" ht="12.75">
      <c r="A242" s="10"/>
      <c r="B242" s="56"/>
      <c r="C242" s="56"/>
      <c r="D242" s="56"/>
      <c r="E242" s="10"/>
      <c r="F242" s="57"/>
      <c r="G242" s="57"/>
    </row>
    <row r="243" spans="1:7" ht="12.75">
      <c r="A243" s="152" t="s">
        <v>235</v>
      </c>
      <c r="B243" s="123"/>
      <c r="C243" s="153"/>
      <c r="D243" s="124"/>
      <c r="E243" s="10"/>
      <c r="F243" s="57"/>
      <c r="G243" s="57"/>
    </row>
    <row r="244" spans="1:7" ht="12.75">
      <c r="A244" s="154" t="s">
        <v>384</v>
      </c>
      <c r="B244" s="123"/>
      <c r="C244" s="155"/>
      <c r="D244" s="124"/>
      <c r="E244" s="10"/>
      <c r="F244" s="57"/>
      <c r="G244" s="57"/>
    </row>
    <row r="245" spans="1:7" ht="12.75">
      <c r="A245" s="154" t="s">
        <v>236</v>
      </c>
      <c r="B245" s="123"/>
      <c r="C245" s="155"/>
      <c r="D245" s="124"/>
      <c r="E245" s="10"/>
      <c r="F245" s="57"/>
      <c r="G245" s="57"/>
    </row>
    <row r="246" spans="1:35" s="45" customFormat="1" ht="12.75">
      <c r="A246" s="10"/>
      <c r="B246" s="56"/>
      <c r="C246" s="56"/>
      <c r="D246" s="56"/>
      <c r="E246" s="10"/>
      <c r="F246" s="57"/>
      <c r="G246" s="57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45" customFormat="1" ht="12.75">
      <c r="A247" s="10"/>
      <c r="B247" s="56"/>
      <c r="C247" s="56"/>
      <c r="D247" s="56"/>
      <c r="E247" s="10"/>
      <c r="F247" s="57"/>
      <c r="G247" s="5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A1">
      <selection activeCell="B1" sqref="B1:E2"/>
    </sheetView>
  </sheetViews>
  <sheetFormatPr defaultColWidth="11.421875" defaultRowHeight="12.75"/>
  <cols>
    <col min="1" max="1" width="3.00390625" style="156" customWidth="1"/>
    <col min="2" max="2" width="21.00390625" style="124" customWidth="1"/>
    <col min="3" max="3" width="9.28125" style="124" bestFit="1" customWidth="1"/>
    <col min="4" max="4" width="9.421875" style="124" bestFit="1" customWidth="1"/>
    <col min="5" max="5" width="5.00390625" style="124" bestFit="1" customWidth="1"/>
    <col min="6" max="6" width="3.7109375" style="124" customWidth="1"/>
    <col min="7" max="7" width="3.7109375" style="157" customWidth="1"/>
    <col min="8" max="8" width="18.7109375" style="124" bestFit="1" customWidth="1"/>
    <col min="9" max="9" width="9.8515625" style="124" customWidth="1"/>
    <col min="10" max="10" width="9.28125" style="124" customWidth="1"/>
    <col min="11" max="11" width="5.00390625" style="124" customWidth="1"/>
    <col min="12" max="12" width="3.7109375" style="124" customWidth="1"/>
    <col min="13" max="13" width="3.7109375" style="157" customWidth="1"/>
    <col min="14" max="14" width="13.00390625" style="124" bestFit="1" customWidth="1"/>
    <col min="15" max="15" width="9.28125" style="124" customWidth="1"/>
    <col min="16" max="16" width="5.8515625" style="124" customWidth="1"/>
    <col min="17" max="17" width="5.00390625" style="124" customWidth="1"/>
    <col min="18" max="18" width="3.7109375" style="124" customWidth="1"/>
    <col min="19" max="19" width="3.7109375" style="157" customWidth="1"/>
    <col min="20" max="20" width="17.140625" style="124" bestFit="1" customWidth="1"/>
    <col min="21" max="21" width="9.140625" style="124" customWidth="1"/>
    <col min="22" max="22" width="10.57421875" style="124" customWidth="1"/>
    <col min="23" max="23" width="5.00390625" style="123" customWidth="1"/>
    <col min="24" max="16384" width="11.421875" style="123" customWidth="1"/>
  </cols>
  <sheetData>
    <row r="1" spans="2:23" ht="45">
      <c r="B1" s="557" t="s">
        <v>294</v>
      </c>
      <c r="C1" s="558"/>
      <c r="D1" s="558"/>
      <c r="E1" s="559"/>
      <c r="F1" s="254"/>
      <c r="H1" s="557" t="s">
        <v>295</v>
      </c>
      <c r="I1" s="558"/>
      <c r="J1" s="558"/>
      <c r="K1" s="559"/>
      <c r="L1" s="254"/>
      <c r="N1" s="557" t="s">
        <v>296</v>
      </c>
      <c r="O1" s="558"/>
      <c r="P1" s="558"/>
      <c r="Q1" s="558"/>
      <c r="R1" s="308"/>
      <c r="T1" s="563" t="s">
        <v>297</v>
      </c>
      <c r="U1" s="564"/>
      <c r="V1" s="564"/>
      <c r="W1" s="565"/>
    </row>
    <row r="2" spans="2:23" ht="45">
      <c r="B2" s="560"/>
      <c r="C2" s="561"/>
      <c r="D2" s="561"/>
      <c r="E2" s="562"/>
      <c r="F2" s="254"/>
      <c r="H2" s="560"/>
      <c r="I2" s="561"/>
      <c r="J2" s="561"/>
      <c r="K2" s="562"/>
      <c r="L2" s="254"/>
      <c r="N2" s="560"/>
      <c r="O2" s="561"/>
      <c r="P2" s="561"/>
      <c r="Q2" s="561"/>
      <c r="R2" s="308"/>
      <c r="T2" s="566"/>
      <c r="U2" s="567"/>
      <c r="V2" s="567"/>
      <c r="W2" s="568"/>
    </row>
    <row r="3" spans="1:23" ht="12.75">
      <c r="A3" s="156">
        <v>1</v>
      </c>
      <c r="B3" s="183" t="s">
        <v>332</v>
      </c>
      <c r="C3" s="177" t="s">
        <v>116</v>
      </c>
      <c r="D3" s="177" t="s">
        <v>89</v>
      </c>
      <c r="E3" s="178">
        <v>2011</v>
      </c>
      <c r="F3" s="14"/>
      <c r="G3" s="157">
        <v>1</v>
      </c>
      <c r="H3" s="183" t="s">
        <v>574</v>
      </c>
      <c r="I3" s="177" t="s">
        <v>575</v>
      </c>
      <c r="J3" s="177" t="s">
        <v>213</v>
      </c>
      <c r="K3" s="178">
        <v>2011</v>
      </c>
      <c r="L3" s="14"/>
      <c r="M3" s="157">
        <v>1</v>
      </c>
      <c r="N3" s="183" t="s">
        <v>602</v>
      </c>
      <c r="O3" s="177" t="s">
        <v>603</v>
      </c>
      <c r="P3" s="177" t="s">
        <v>208</v>
      </c>
      <c r="Q3" s="329">
        <v>2012</v>
      </c>
      <c r="R3" s="336"/>
      <c r="S3" s="157">
        <v>1</v>
      </c>
      <c r="T3" s="183" t="s">
        <v>577</v>
      </c>
      <c r="U3" s="177" t="s">
        <v>578</v>
      </c>
      <c r="V3" s="177" t="s">
        <v>88</v>
      </c>
      <c r="W3" s="178">
        <v>2013</v>
      </c>
    </row>
    <row r="4" spans="1:23" ht="12.75">
      <c r="A4" s="156">
        <v>2</v>
      </c>
      <c r="B4" s="179" t="s">
        <v>554</v>
      </c>
      <c r="C4" s="164" t="s">
        <v>555</v>
      </c>
      <c r="D4" s="164" t="s">
        <v>89</v>
      </c>
      <c r="E4" s="180">
        <v>2011</v>
      </c>
      <c r="F4" s="14"/>
      <c r="G4" s="157">
        <v>2</v>
      </c>
      <c r="H4" s="179" t="s">
        <v>609</v>
      </c>
      <c r="I4" s="164" t="s">
        <v>134</v>
      </c>
      <c r="J4" s="164" t="s">
        <v>213</v>
      </c>
      <c r="K4" s="180">
        <v>2011</v>
      </c>
      <c r="L4" s="14"/>
      <c r="M4" s="157">
        <v>2</v>
      </c>
      <c r="N4" s="179" t="s">
        <v>563</v>
      </c>
      <c r="O4" s="164" t="s">
        <v>564</v>
      </c>
      <c r="P4" s="164" t="s">
        <v>208</v>
      </c>
      <c r="Q4" s="14">
        <v>2012</v>
      </c>
      <c r="R4" s="336"/>
      <c r="S4" s="157">
        <v>2</v>
      </c>
      <c r="T4" s="179" t="s">
        <v>302</v>
      </c>
      <c r="U4" s="164" t="s">
        <v>118</v>
      </c>
      <c r="V4" s="164" t="s">
        <v>88</v>
      </c>
      <c r="W4" s="180">
        <v>2009</v>
      </c>
    </row>
    <row r="5" spans="1:23" ht="12.75">
      <c r="A5" s="156">
        <v>3</v>
      </c>
      <c r="B5" s="179" t="s">
        <v>550</v>
      </c>
      <c r="C5" s="164" t="s">
        <v>438</v>
      </c>
      <c r="D5" s="164" t="s">
        <v>89</v>
      </c>
      <c r="E5" s="180">
        <v>2010</v>
      </c>
      <c r="F5" s="14"/>
      <c r="G5" s="157">
        <v>3</v>
      </c>
      <c r="H5" s="179" t="s">
        <v>271</v>
      </c>
      <c r="I5" s="164" t="s">
        <v>190</v>
      </c>
      <c r="J5" s="164" t="s">
        <v>213</v>
      </c>
      <c r="K5" s="180">
        <v>2010</v>
      </c>
      <c r="L5" s="14"/>
      <c r="M5" s="157">
        <v>3</v>
      </c>
      <c r="N5" s="179" t="s">
        <v>447</v>
      </c>
      <c r="O5" s="164" t="s">
        <v>448</v>
      </c>
      <c r="P5" s="164" t="s">
        <v>208</v>
      </c>
      <c r="Q5" s="14">
        <v>2012</v>
      </c>
      <c r="R5" s="336"/>
      <c r="S5" s="157">
        <v>3</v>
      </c>
      <c r="T5" s="179" t="s">
        <v>639</v>
      </c>
      <c r="U5" s="164" t="s">
        <v>344</v>
      </c>
      <c r="V5" s="164" t="s">
        <v>88</v>
      </c>
      <c r="W5" s="180">
        <v>2008</v>
      </c>
    </row>
    <row r="6" spans="1:23" ht="12.75">
      <c r="A6" s="156">
        <v>4</v>
      </c>
      <c r="B6" s="179" t="s">
        <v>240</v>
      </c>
      <c r="C6" s="164" t="s">
        <v>233</v>
      </c>
      <c r="D6" s="164" t="s">
        <v>89</v>
      </c>
      <c r="E6" s="180">
        <v>2008</v>
      </c>
      <c r="F6" s="14"/>
      <c r="G6" s="157">
        <v>4</v>
      </c>
      <c r="H6" s="179" t="s">
        <v>535</v>
      </c>
      <c r="I6" s="164" t="s">
        <v>536</v>
      </c>
      <c r="J6" s="164" t="s">
        <v>213</v>
      </c>
      <c r="K6" s="180">
        <v>2009</v>
      </c>
      <c r="L6" s="14"/>
      <c r="M6" s="157">
        <v>4</v>
      </c>
      <c r="N6" s="179" t="s">
        <v>556</v>
      </c>
      <c r="O6" s="164" t="s">
        <v>557</v>
      </c>
      <c r="P6" s="164" t="s">
        <v>208</v>
      </c>
      <c r="Q6" s="14">
        <v>2012</v>
      </c>
      <c r="R6" s="336"/>
      <c r="S6" s="157">
        <v>4</v>
      </c>
      <c r="T6" s="179" t="s">
        <v>553</v>
      </c>
      <c r="U6" s="164" t="s">
        <v>125</v>
      </c>
      <c r="V6" s="164" t="s">
        <v>88</v>
      </c>
      <c r="W6" s="180">
        <v>2009</v>
      </c>
    </row>
    <row r="7" spans="1:23" ht="12.75">
      <c r="A7" s="156">
        <v>5</v>
      </c>
      <c r="B7" s="179" t="s">
        <v>532</v>
      </c>
      <c r="C7" s="164" t="s">
        <v>533</v>
      </c>
      <c r="D7" s="164" t="s">
        <v>89</v>
      </c>
      <c r="E7" s="180">
        <v>2007</v>
      </c>
      <c r="F7" s="14"/>
      <c r="G7" s="157">
        <v>5</v>
      </c>
      <c r="H7" s="179" t="s">
        <v>425</v>
      </c>
      <c r="I7" s="164" t="s">
        <v>220</v>
      </c>
      <c r="J7" s="164" t="s">
        <v>213</v>
      </c>
      <c r="K7" s="180">
        <v>2008</v>
      </c>
      <c r="L7" s="14"/>
      <c r="M7" s="157">
        <v>5</v>
      </c>
      <c r="N7" s="179" t="s">
        <v>547</v>
      </c>
      <c r="O7" s="164" t="s">
        <v>548</v>
      </c>
      <c r="P7" s="164" t="s">
        <v>208</v>
      </c>
      <c r="Q7" s="14">
        <v>2010</v>
      </c>
      <c r="R7" s="336"/>
      <c r="S7" s="157">
        <v>5</v>
      </c>
      <c r="T7" s="179" t="s">
        <v>353</v>
      </c>
      <c r="U7" s="164" t="s">
        <v>127</v>
      </c>
      <c r="V7" s="164" t="s">
        <v>88</v>
      </c>
      <c r="W7" s="180">
        <v>2009</v>
      </c>
    </row>
    <row r="8" spans="1:23" ht="12.75">
      <c r="A8" s="156">
        <v>6</v>
      </c>
      <c r="B8" s="179" t="s">
        <v>180</v>
      </c>
      <c r="C8" s="164" t="s">
        <v>181</v>
      </c>
      <c r="D8" s="164" t="s">
        <v>89</v>
      </c>
      <c r="E8" s="180">
        <v>2006</v>
      </c>
      <c r="F8" s="14"/>
      <c r="G8" s="157">
        <v>6</v>
      </c>
      <c r="H8" s="179" t="s">
        <v>255</v>
      </c>
      <c r="I8" s="164" t="s">
        <v>256</v>
      </c>
      <c r="J8" s="164" t="s">
        <v>213</v>
      </c>
      <c r="K8" s="180">
        <v>2009</v>
      </c>
      <c r="L8" s="14"/>
      <c r="M8" s="157">
        <v>6</v>
      </c>
      <c r="N8" s="179" t="s">
        <v>403</v>
      </c>
      <c r="O8" s="164" t="s">
        <v>404</v>
      </c>
      <c r="P8" s="164" t="s">
        <v>208</v>
      </c>
      <c r="Q8" s="14">
        <v>2008</v>
      </c>
      <c r="R8" s="336"/>
      <c r="S8" s="157">
        <v>6</v>
      </c>
      <c r="T8" s="179" t="s">
        <v>534</v>
      </c>
      <c r="U8" s="164" t="s">
        <v>134</v>
      </c>
      <c r="V8" s="164" t="s">
        <v>88</v>
      </c>
      <c r="W8" s="180">
        <v>2008</v>
      </c>
    </row>
    <row r="9" spans="1:23" ht="12.75">
      <c r="A9" s="156">
        <v>7</v>
      </c>
      <c r="B9" s="179" t="s">
        <v>268</v>
      </c>
      <c r="C9" s="164" t="s">
        <v>269</v>
      </c>
      <c r="D9" s="164" t="s">
        <v>89</v>
      </c>
      <c r="E9" s="180">
        <v>2006</v>
      </c>
      <c r="F9" s="14"/>
      <c r="G9" s="157">
        <v>7</v>
      </c>
      <c r="H9" s="179" t="s">
        <v>419</v>
      </c>
      <c r="I9" s="164" t="s">
        <v>420</v>
      </c>
      <c r="J9" s="164" t="s">
        <v>213</v>
      </c>
      <c r="K9" s="180">
        <v>2007</v>
      </c>
      <c r="L9" s="14"/>
      <c r="M9" s="157">
        <v>7</v>
      </c>
      <c r="N9" s="179" t="s">
        <v>245</v>
      </c>
      <c r="O9" s="164" t="s">
        <v>129</v>
      </c>
      <c r="P9" s="164" t="s">
        <v>208</v>
      </c>
      <c r="Q9" s="14">
        <v>2008</v>
      </c>
      <c r="R9" s="336"/>
      <c r="S9" s="157">
        <v>7</v>
      </c>
      <c r="T9" s="179" t="s">
        <v>90</v>
      </c>
      <c r="U9" s="164" t="s">
        <v>91</v>
      </c>
      <c r="V9" s="164" t="s">
        <v>88</v>
      </c>
      <c r="W9" s="180">
        <v>2006</v>
      </c>
    </row>
    <row r="10" spans="1:23" ht="12.75">
      <c r="A10" s="156">
        <v>8</v>
      </c>
      <c r="B10" s="179" t="s">
        <v>450</v>
      </c>
      <c r="C10" s="164" t="s">
        <v>451</v>
      </c>
      <c r="D10" s="164" t="s">
        <v>114</v>
      </c>
      <c r="E10" s="180">
        <v>2010</v>
      </c>
      <c r="F10" s="14"/>
      <c r="G10" s="157">
        <v>8</v>
      </c>
      <c r="H10" s="179" t="s">
        <v>271</v>
      </c>
      <c r="I10" s="164" t="s">
        <v>204</v>
      </c>
      <c r="J10" s="164" t="s">
        <v>213</v>
      </c>
      <c r="K10" s="180">
        <v>2007</v>
      </c>
      <c r="L10" s="14"/>
      <c r="M10" s="157">
        <v>8</v>
      </c>
      <c r="N10" s="179" t="s">
        <v>206</v>
      </c>
      <c r="O10" s="164" t="s">
        <v>207</v>
      </c>
      <c r="P10" s="164" t="s">
        <v>208</v>
      </c>
      <c r="Q10" s="14">
        <v>2006</v>
      </c>
      <c r="R10" s="336"/>
      <c r="S10" s="157">
        <v>8</v>
      </c>
      <c r="T10" s="179" t="s">
        <v>149</v>
      </c>
      <c r="U10" s="164" t="s">
        <v>162</v>
      </c>
      <c r="V10" s="164" t="s">
        <v>124</v>
      </c>
      <c r="W10" s="180">
        <v>2012</v>
      </c>
    </row>
    <row r="11" spans="1:23" ht="12.75">
      <c r="A11" s="156">
        <v>9</v>
      </c>
      <c r="B11" s="179" t="s">
        <v>149</v>
      </c>
      <c r="C11" s="164" t="s">
        <v>204</v>
      </c>
      <c r="D11" s="164" t="s">
        <v>114</v>
      </c>
      <c r="E11" s="180">
        <v>2011</v>
      </c>
      <c r="F11" s="14"/>
      <c r="G11" s="157">
        <v>9</v>
      </c>
      <c r="H11" s="179" t="s">
        <v>539</v>
      </c>
      <c r="I11" s="164" t="s">
        <v>608</v>
      </c>
      <c r="J11" s="164" t="s">
        <v>358</v>
      </c>
      <c r="K11" s="180">
        <v>2013</v>
      </c>
      <c r="L11" s="14"/>
      <c r="M11" s="157">
        <v>9</v>
      </c>
      <c r="N11" s="179" t="s">
        <v>185</v>
      </c>
      <c r="O11" s="164" t="s">
        <v>186</v>
      </c>
      <c r="P11" s="164" t="s">
        <v>208</v>
      </c>
      <c r="Q11" s="14">
        <v>2006</v>
      </c>
      <c r="R11" s="336"/>
      <c r="S11" s="157">
        <v>9</v>
      </c>
      <c r="T11" s="179" t="s">
        <v>565</v>
      </c>
      <c r="U11" s="164" t="s">
        <v>129</v>
      </c>
      <c r="V11" s="164" t="s">
        <v>124</v>
      </c>
      <c r="W11" s="180">
        <v>2013</v>
      </c>
    </row>
    <row r="12" spans="1:23" ht="12.75">
      <c r="A12" s="156">
        <v>10</v>
      </c>
      <c r="B12" s="179" t="s">
        <v>530</v>
      </c>
      <c r="C12" s="164" t="s">
        <v>531</v>
      </c>
      <c r="D12" s="164" t="s">
        <v>114</v>
      </c>
      <c r="E12" s="180">
        <v>2008</v>
      </c>
      <c r="F12" s="14"/>
      <c r="G12" s="157">
        <v>10</v>
      </c>
      <c r="H12" s="179" t="s">
        <v>357</v>
      </c>
      <c r="I12" s="164" t="s">
        <v>141</v>
      </c>
      <c r="J12" s="164" t="s">
        <v>358</v>
      </c>
      <c r="K12" s="180">
        <v>2013</v>
      </c>
      <c r="L12" s="14"/>
      <c r="M12" s="157">
        <v>10</v>
      </c>
      <c r="N12" s="179" t="s">
        <v>587</v>
      </c>
      <c r="O12" s="164" t="s">
        <v>588</v>
      </c>
      <c r="P12" s="164" t="s">
        <v>117</v>
      </c>
      <c r="Q12" s="14">
        <v>2012</v>
      </c>
      <c r="R12" s="336"/>
      <c r="S12" s="157">
        <v>10</v>
      </c>
      <c r="T12" s="179" t="s">
        <v>435</v>
      </c>
      <c r="U12" s="164" t="s">
        <v>436</v>
      </c>
      <c r="V12" s="164" t="s">
        <v>124</v>
      </c>
      <c r="W12" s="180">
        <v>2011</v>
      </c>
    </row>
    <row r="13" spans="1:23" ht="12.75">
      <c r="A13" s="156">
        <v>11</v>
      </c>
      <c r="B13" s="179" t="s">
        <v>429</v>
      </c>
      <c r="C13" s="164" t="s">
        <v>430</v>
      </c>
      <c r="D13" s="164" t="s">
        <v>114</v>
      </c>
      <c r="E13" s="180">
        <v>2009</v>
      </c>
      <c r="F13" s="14"/>
      <c r="G13" s="157">
        <v>11</v>
      </c>
      <c r="H13" s="179" t="s">
        <v>570</v>
      </c>
      <c r="I13" s="164" t="s">
        <v>127</v>
      </c>
      <c r="J13" s="164" t="s">
        <v>358</v>
      </c>
      <c r="K13" s="180">
        <v>2013</v>
      </c>
      <c r="L13" s="14"/>
      <c r="M13" s="157">
        <v>11</v>
      </c>
      <c r="N13" s="179" t="s">
        <v>569</v>
      </c>
      <c r="O13" s="164" t="s">
        <v>220</v>
      </c>
      <c r="P13" s="164" t="s">
        <v>117</v>
      </c>
      <c r="Q13" s="14">
        <v>2012</v>
      </c>
      <c r="R13" s="336"/>
      <c r="S13" s="157">
        <v>11</v>
      </c>
      <c r="T13" s="179" t="s">
        <v>437</v>
      </c>
      <c r="U13" s="164" t="s">
        <v>438</v>
      </c>
      <c r="V13" s="164" t="s">
        <v>124</v>
      </c>
      <c r="W13" s="180">
        <v>2010</v>
      </c>
    </row>
    <row r="14" spans="1:23" ht="12.75">
      <c r="A14" s="156">
        <v>12</v>
      </c>
      <c r="B14" s="179" t="s">
        <v>251</v>
      </c>
      <c r="C14" s="164" t="s">
        <v>452</v>
      </c>
      <c r="D14" s="164" t="s">
        <v>114</v>
      </c>
      <c r="E14" s="180">
        <v>2008</v>
      </c>
      <c r="F14" s="14"/>
      <c r="G14" s="157">
        <v>12</v>
      </c>
      <c r="H14" s="179" t="s">
        <v>619</v>
      </c>
      <c r="I14" s="164" t="s">
        <v>620</v>
      </c>
      <c r="J14" s="164" t="s">
        <v>358</v>
      </c>
      <c r="K14" s="180">
        <v>2014</v>
      </c>
      <c r="L14" s="14"/>
      <c r="M14" s="157">
        <v>12</v>
      </c>
      <c r="N14" s="179" t="s">
        <v>164</v>
      </c>
      <c r="O14" s="164" t="s">
        <v>471</v>
      </c>
      <c r="P14" s="164" t="s">
        <v>117</v>
      </c>
      <c r="Q14" s="14">
        <v>2010</v>
      </c>
      <c r="R14" s="336"/>
      <c r="S14" s="157">
        <v>12</v>
      </c>
      <c r="T14" s="179" t="s">
        <v>150</v>
      </c>
      <c r="U14" s="164" t="s">
        <v>110</v>
      </c>
      <c r="V14" s="164" t="s">
        <v>124</v>
      </c>
      <c r="W14" s="180">
        <v>2010</v>
      </c>
    </row>
    <row r="15" spans="1:23" ht="12.75">
      <c r="A15" s="156">
        <v>13</v>
      </c>
      <c r="B15" s="179" t="s">
        <v>618</v>
      </c>
      <c r="C15" s="164" t="s">
        <v>275</v>
      </c>
      <c r="D15" s="164" t="s">
        <v>179</v>
      </c>
      <c r="E15" s="180">
        <v>2012</v>
      </c>
      <c r="F15" s="14"/>
      <c r="G15" s="157">
        <v>13</v>
      </c>
      <c r="H15" s="179" t="s">
        <v>539</v>
      </c>
      <c r="I15" s="164" t="s">
        <v>375</v>
      </c>
      <c r="J15" s="164" t="s">
        <v>358</v>
      </c>
      <c r="K15" s="180">
        <v>2010</v>
      </c>
      <c r="L15" s="14"/>
      <c r="M15" s="157">
        <v>13</v>
      </c>
      <c r="N15" s="179" t="s">
        <v>599</v>
      </c>
      <c r="O15" s="164" t="s">
        <v>600</v>
      </c>
      <c r="P15" s="164" t="s">
        <v>117</v>
      </c>
      <c r="Q15" s="14">
        <v>2011</v>
      </c>
      <c r="R15" s="336"/>
      <c r="S15" s="157">
        <v>13</v>
      </c>
      <c r="T15" s="179" t="s">
        <v>144</v>
      </c>
      <c r="U15" s="164" t="s">
        <v>194</v>
      </c>
      <c r="V15" s="164" t="s">
        <v>124</v>
      </c>
      <c r="W15" s="180">
        <v>2008</v>
      </c>
    </row>
    <row r="16" spans="1:23" ht="12.75">
      <c r="A16" s="156">
        <v>14</v>
      </c>
      <c r="B16" s="179" t="s">
        <v>309</v>
      </c>
      <c r="C16" s="164" t="s">
        <v>310</v>
      </c>
      <c r="D16" s="164" t="s">
        <v>179</v>
      </c>
      <c r="E16" s="180">
        <v>2010</v>
      </c>
      <c r="F16" s="14"/>
      <c r="G16" s="157">
        <v>14</v>
      </c>
      <c r="H16" s="179" t="s">
        <v>262</v>
      </c>
      <c r="I16" s="164" t="s">
        <v>263</v>
      </c>
      <c r="J16" s="164" t="s">
        <v>358</v>
      </c>
      <c r="K16" s="180">
        <v>2009</v>
      </c>
      <c r="L16" s="14"/>
      <c r="M16" s="157">
        <v>14</v>
      </c>
      <c r="N16" s="179" t="s">
        <v>147</v>
      </c>
      <c r="O16" s="164" t="s">
        <v>148</v>
      </c>
      <c r="P16" s="164" t="s">
        <v>117</v>
      </c>
      <c r="Q16" s="14">
        <v>2011</v>
      </c>
      <c r="R16" s="336"/>
      <c r="S16" s="157">
        <v>14</v>
      </c>
      <c r="T16" s="179" t="s">
        <v>144</v>
      </c>
      <c r="U16" s="164" t="s">
        <v>145</v>
      </c>
      <c r="V16" s="164" t="s">
        <v>124</v>
      </c>
      <c r="W16" s="180">
        <v>2009</v>
      </c>
    </row>
    <row r="17" spans="1:23" ht="12.75">
      <c r="A17" s="156">
        <v>15</v>
      </c>
      <c r="B17" s="179" t="s">
        <v>497</v>
      </c>
      <c r="C17" s="164" t="s">
        <v>498</v>
      </c>
      <c r="D17" s="164" t="s">
        <v>179</v>
      </c>
      <c r="E17" s="180">
        <v>2009</v>
      </c>
      <c r="F17" s="14"/>
      <c r="G17" s="157">
        <v>15</v>
      </c>
      <c r="H17" s="179" t="s">
        <v>540</v>
      </c>
      <c r="I17" s="164" t="s">
        <v>541</v>
      </c>
      <c r="J17" s="164" t="s">
        <v>358</v>
      </c>
      <c r="K17" s="180">
        <v>2009</v>
      </c>
      <c r="L17" s="14"/>
      <c r="M17" s="157">
        <v>15</v>
      </c>
      <c r="N17" s="179" t="s">
        <v>576</v>
      </c>
      <c r="O17" s="164" t="s">
        <v>354</v>
      </c>
      <c r="P17" s="164" t="s">
        <v>117</v>
      </c>
      <c r="Q17" s="14">
        <v>2011</v>
      </c>
      <c r="R17" s="336"/>
      <c r="S17" s="157">
        <v>15</v>
      </c>
      <c r="T17" s="179" t="s">
        <v>329</v>
      </c>
      <c r="U17" s="164" t="s">
        <v>134</v>
      </c>
      <c r="V17" s="164" t="s">
        <v>124</v>
      </c>
      <c r="W17" s="180">
        <v>2009</v>
      </c>
    </row>
    <row r="18" spans="1:23" ht="12.75">
      <c r="A18" s="156">
        <v>16</v>
      </c>
      <c r="B18" s="179" t="s">
        <v>305</v>
      </c>
      <c r="C18" s="164" t="s">
        <v>306</v>
      </c>
      <c r="D18" s="164" t="s">
        <v>179</v>
      </c>
      <c r="E18" s="180">
        <v>2009</v>
      </c>
      <c r="F18" s="14"/>
      <c r="G18" s="157">
        <v>16</v>
      </c>
      <c r="H18" s="179" t="s">
        <v>394</v>
      </c>
      <c r="I18" s="164" t="s">
        <v>134</v>
      </c>
      <c r="J18" s="164" t="s">
        <v>358</v>
      </c>
      <c r="K18" s="180">
        <v>2008</v>
      </c>
      <c r="L18" s="14"/>
      <c r="M18" s="157">
        <v>16</v>
      </c>
      <c r="N18" s="179" t="s">
        <v>352</v>
      </c>
      <c r="O18" s="164" t="s">
        <v>234</v>
      </c>
      <c r="P18" s="164" t="s">
        <v>117</v>
      </c>
      <c r="Q18" s="14">
        <v>2010</v>
      </c>
      <c r="R18" s="336"/>
      <c r="S18" s="157">
        <v>16</v>
      </c>
      <c r="T18" s="179" t="s">
        <v>591</v>
      </c>
      <c r="U18" s="164" t="s">
        <v>76</v>
      </c>
      <c r="V18" s="164" t="s">
        <v>291</v>
      </c>
      <c r="W18" s="180">
        <v>2012</v>
      </c>
    </row>
    <row r="19" spans="1:23" ht="12.75">
      <c r="A19" s="156">
        <v>17</v>
      </c>
      <c r="B19" s="179" t="s">
        <v>210</v>
      </c>
      <c r="C19" s="164" t="s">
        <v>211</v>
      </c>
      <c r="D19" s="164" t="s">
        <v>179</v>
      </c>
      <c r="E19" s="180">
        <v>2007</v>
      </c>
      <c r="F19" s="14"/>
      <c r="G19" s="157">
        <v>17</v>
      </c>
      <c r="H19" s="179" t="s">
        <v>520</v>
      </c>
      <c r="I19" s="164" t="s">
        <v>521</v>
      </c>
      <c r="J19" s="164" t="s">
        <v>358</v>
      </c>
      <c r="K19" s="180">
        <v>2006</v>
      </c>
      <c r="L19" s="14"/>
      <c r="M19" s="157">
        <v>17</v>
      </c>
      <c r="N19" s="179" t="s">
        <v>161</v>
      </c>
      <c r="O19" s="164" t="s">
        <v>162</v>
      </c>
      <c r="P19" s="164" t="s">
        <v>117</v>
      </c>
      <c r="Q19" s="14">
        <v>2008</v>
      </c>
      <c r="R19" s="336"/>
      <c r="S19" s="157">
        <v>17</v>
      </c>
      <c r="T19" s="179" t="s">
        <v>392</v>
      </c>
      <c r="U19" s="164" t="s">
        <v>393</v>
      </c>
      <c r="V19" s="164" t="s">
        <v>291</v>
      </c>
      <c r="W19" s="180">
        <v>2012</v>
      </c>
    </row>
    <row r="20" spans="1:23" ht="12.75">
      <c r="A20" s="156">
        <v>18</v>
      </c>
      <c r="B20" s="179" t="s">
        <v>177</v>
      </c>
      <c r="C20" s="164" t="s">
        <v>178</v>
      </c>
      <c r="D20" s="164" t="s">
        <v>179</v>
      </c>
      <c r="E20" s="180">
        <v>2006</v>
      </c>
      <c r="F20" s="14"/>
      <c r="G20" s="157">
        <v>18</v>
      </c>
      <c r="H20" s="179" t="s">
        <v>525</v>
      </c>
      <c r="I20" s="164" t="s">
        <v>526</v>
      </c>
      <c r="J20" s="164" t="s">
        <v>358</v>
      </c>
      <c r="K20" s="180">
        <v>2007</v>
      </c>
      <c r="L20" s="14"/>
      <c r="M20" s="157">
        <v>18</v>
      </c>
      <c r="N20" s="179" t="s">
        <v>164</v>
      </c>
      <c r="O20" s="164" t="s">
        <v>165</v>
      </c>
      <c r="P20" s="164" t="s">
        <v>117</v>
      </c>
      <c r="Q20" s="14">
        <v>2008</v>
      </c>
      <c r="R20" s="336"/>
      <c r="S20" s="157">
        <v>18</v>
      </c>
      <c r="T20" s="179" t="s">
        <v>610</v>
      </c>
      <c r="U20" s="164" t="s">
        <v>611</v>
      </c>
      <c r="V20" s="164" t="s">
        <v>291</v>
      </c>
      <c r="W20" s="180">
        <v>2012</v>
      </c>
    </row>
    <row r="21" spans="1:23" ht="12.75">
      <c r="A21" s="156">
        <v>19</v>
      </c>
      <c r="B21" s="179" t="s">
        <v>318</v>
      </c>
      <c r="C21" s="164" t="s">
        <v>125</v>
      </c>
      <c r="D21" s="164" t="s">
        <v>179</v>
      </c>
      <c r="E21" s="180">
        <v>2006</v>
      </c>
      <c r="F21" s="14"/>
      <c r="G21" s="157">
        <v>19</v>
      </c>
      <c r="H21" s="179" t="s">
        <v>573</v>
      </c>
      <c r="I21" s="164" t="s">
        <v>449</v>
      </c>
      <c r="J21" s="164" t="s">
        <v>111</v>
      </c>
      <c r="K21" s="180">
        <v>2012</v>
      </c>
      <c r="L21" s="14"/>
      <c r="M21" s="157">
        <v>19</v>
      </c>
      <c r="N21" s="179" t="s">
        <v>542</v>
      </c>
      <c r="O21" s="164" t="s">
        <v>231</v>
      </c>
      <c r="P21" s="164" t="s">
        <v>117</v>
      </c>
      <c r="Q21" s="14">
        <v>2009</v>
      </c>
      <c r="R21" s="336"/>
      <c r="S21" s="157">
        <v>19</v>
      </c>
      <c r="T21" s="179" t="s">
        <v>640</v>
      </c>
      <c r="U21" s="164" t="s">
        <v>275</v>
      </c>
      <c r="V21" s="164" t="s">
        <v>291</v>
      </c>
      <c r="W21" s="180">
        <v>2010</v>
      </c>
    </row>
    <row r="22" spans="1:23" ht="12.75">
      <c r="A22" s="156">
        <v>20</v>
      </c>
      <c r="B22" s="179" t="s">
        <v>267</v>
      </c>
      <c r="C22" s="164" t="s">
        <v>229</v>
      </c>
      <c r="D22" s="164" t="s">
        <v>179</v>
      </c>
      <c r="E22" s="180">
        <v>2007</v>
      </c>
      <c r="F22" s="14"/>
      <c r="G22" s="157">
        <v>20</v>
      </c>
      <c r="H22" s="179" t="s">
        <v>442</v>
      </c>
      <c r="I22" s="164" t="s">
        <v>204</v>
      </c>
      <c r="J22" s="164" t="s">
        <v>111</v>
      </c>
      <c r="K22" s="180">
        <v>2011</v>
      </c>
      <c r="L22" s="14"/>
      <c r="M22" s="157">
        <v>20</v>
      </c>
      <c r="N22" s="179" t="s">
        <v>115</v>
      </c>
      <c r="O22" s="164" t="s">
        <v>116</v>
      </c>
      <c r="P22" s="164" t="s">
        <v>117</v>
      </c>
      <c r="Q22" s="14">
        <v>2006</v>
      </c>
      <c r="R22" s="336"/>
      <c r="S22" s="157">
        <v>20</v>
      </c>
      <c r="T22" s="179" t="s">
        <v>616</v>
      </c>
      <c r="U22" s="164" t="s">
        <v>171</v>
      </c>
      <c r="V22" s="164" t="s">
        <v>291</v>
      </c>
      <c r="W22" s="180">
        <v>2011</v>
      </c>
    </row>
    <row r="23" spans="1:23" ht="12.75">
      <c r="A23" s="156">
        <v>21</v>
      </c>
      <c r="B23" s="179" t="s">
        <v>581</v>
      </c>
      <c r="C23" s="164" t="s">
        <v>582</v>
      </c>
      <c r="D23" s="164" t="s">
        <v>142</v>
      </c>
      <c r="E23" s="180">
        <v>2011</v>
      </c>
      <c r="F23" s="14"/>
      <c r="G23" s="157">
        <v>21</v>
      </c>
      <c r="H23" s="179" t="s">
        <v>617</v>
      </c>
      <c r="I23" s="164" t="s">
        <v>76</v>
      </c>
      <c r="J23" s="164" t="s">
        <v>111</v>
      </c>
      <c r="K23" s="180">
        <v>2011</v>
      </c>
      <c r="L23" s="14"/>
      <c r="M23" s="157">
        <v>21</v>
      </c>
      <c r="N23" s="179" t="s">
        <v>494</v>
      </c>
      <c r="O23" s="164" t="s">
        <v>495</v>
      </c>
      <c r="P23" s="164" t="s">
        <v>117</v>
      </c>
      <c r="Q23" s="14">
        <v>2007</v>
      </c>
      <c r="R23" s="336"/>
      <c r="S23" s="157">
        <v>21</v>
      </c>
      <c r="T23" s="179" t="s">
        <v>390</v>
      </c>
      <c r="U23" s="164" t="s">
        <v>391</v>
      </c>
      <c r="V23" s="164" t="s">
        <v>291</v>
      </c>
      <c r="W23" s="180">
        <v>2009</v>
      </c>
    </row>
    <row r="24" spans="1:23" ht="12.75">
      <c r="A24" s="156">
        <v>22</v>
      </c>
      <c r="B24" s="179" t="s">
        <v>558</v>
      </c>
      <c r="C24" s="164" t="s">
        <v>80</v>
      </c>
      <c r="D24" s="164" t="s">
        <v>142</v>
      </c>
      <c r="E24" s="180">
        <v>2011</v>
      </c>
      <c r="F24" s="14"/>
      <c r="G24" s="157">
        <v>22</v>
      </c>
      <c r="H24" s="179" t="s">
        <v>249</v>
      </c>
      <c r="I24" s="164" t="s">
        <v>80</v>
      </c>
      <c r="J24" s="164" t="s">
        <v>111</v>
      </c>
      <c r="K24" s="180">
        <v>2008</v>
      </c>
      <c r="L24" s="14"/>
      <c r="M24" s="158">
        <v>22</v>
      </c>
      <c r="N24" s="179" t="s">
        <v>472</v>
      </c>
      <c r="O24" s="164" t="s">
        <v>372</v>
      </c>
      <c r="P24" s="164" t="s">
        <v>212</v>
      </c>
      <c r="Q24" s="14">
        <v>2012</v>
      </c>
      <c r="R24" s="336"/>
      <c r="S24" s="157">
        <v>22</v>
      </c>
      <c r="T24" s="179" t="s">
        <v>239</v>
      </c>
      <c r="U24" s="164" t="s">
        <v>207</v>
      </c>
      <c r="V24" s="164" t="s">
        <v>291</v>
      </c>
      <c r="W24" s="180">
        <v>2008</v>
      </c>
    </row>
    <row r="25" spans="1:23" ht="12.75">
      <c r="A25" s="156">
        <v>23</v>
      </c>
      <c r="B25" s="179" t="s">
        <v>432</v>
      </c>
      <c r="C25" s="164" t="s">
        <v>433</v>
      </c>
      <c r="D25" s="164" t="s">
        <v>142</v>
      </c>
      <c r="E25" s="180">
        <v>2010</v>
      </c>
      <c r="F25" s="14"/>
      <c r="G25" s="157">
        <v>23</v>
      </c>
      <c r="H25" s="179" t="s">
        <v>442</v>
      </c>
      <c r="I25" s="164" t="s">
        <v>438</v>
      </c>
      <c r="J25" s="164" t="s">
        <v>111</v>
      </c>
      <c r="K25" s="180">
        <v>2009</v>
      </c>
      <c r="L25" s="14"/>
      <c r="M25" s="160">
        <v>23</v>
      </c>
      <c r="N25" s="179" t="s">
        <v>545</v>
      </c>
      <c r="O25" s="164" t="s">
        <v>546</v>
      </c>
      <c r="P25" s="164" t="s">
        <v>212</v>
      </c>
      <c r="Q25" s="14">
        <v>2010</v>
      </c>
      <c r="R25" s="336"/>
      <c r="S25" s="157">
        <v>23</v>
      </c>
      <c r="T25" s="179" t="s">
        <v>232</v>
      </c>
      <c r="U25" s="164" t="s">
        <v>181</v>
      </c>
      <c r="V25" s="164" t="s">
        <v>291</v>
      </c>
      <c r="W25" s="180">
        <v>2007</v>
      </c>
    </row>
    <row r="26" spans="1:23" ht="12.75">
      <c r="A26" s="156">
        <v>24</v>
      </c>
      <c r="B26" s="179" t="s">
        <v>345</v>
      </c>
      <c r="C26" s="164" t="s">
        <v>434</v>
      </c>
      <c r="D26" s="164" t="s">
        <v>142</v>
      </c>
      <c r="E26" s="180">
        <v>2008</v>
      </c>
      <c r="F26" s="14"/>
      <c r="G26" s="157">
        <v>24</v>
      </c>
      <c r="H26" s="179" t="s">
        <v>230</v>
      </c>
      <c r="I26" s="164" t="s">
        <v>250</v>
      </c>
      <c r="J26" s="164" t="s">
        <v>111</v>
      </c>
      <c r="K26" s="180">
        <v>2008</v>
      </c>
      <c r="L26" s="14"/>
      <c r="M26" s="157">
        <v>24</v>
      </c>
      <c r="N26" s="179" t="s">
        <v>473</v>
      </c>
      <c r="O26" s="164" t="s">
        <v>398</v>
      </c>
      <c r="P26" s="164" t="s">
        <v>212</v>
      </c>
      <c r="Q26" s="14">
        <v>2011</v>
      </c>
      <c r="R26" s="337"/>
      <c r="S26" s="157">
        <v>24</v>
      </c>
      <c r="T26" s="179" t="s">
        <v>510</v>
      </c>
      <c r="U26" s="164" t="s">
        <v>204</v>
      </c>
      <c r="V26" s="164" t="s">
        <v>291</v>
      </c>
      <c r="W26" s="180">
        <v>2007</v>
      </c>
    </row>
    <row r="27" spans="1:23" ht="12.75">
      <c r="A27" s="156">
        <v>25</v>
      </c>
      <c r="B27" s="179" t="s">
        <v>325</v>
      </c>
      <c r="C27" s="164" t="s">
        <v>326</v>
      </c>
      <c r="D27" s="164" t="s">
        <v>142</v>
      </c>
      <c r="E27" s="180">
        <v>2009</v>
      </c>
      <c r="F27" s="14"/>
      <c r="G27" s="157">
        <v>25</v>
      </c>
      <c r="H27" s="179" t="s">
        <v>139</v>
      </c>
      <c r="I27" s="164" t="s">
        <v>134</v>
      </c>
      <c r="J27" s="164" t="s">
        <v>111</v>
      </c>
      <c r="K27" s="180">
        <v>2009</v>
      </c>
      <c r="L27" s="14"/>
      <c r="M27" s="157">
        <v>25</v>
      </c>
      <c r="N27" s="179" t="s">
        <v>472</v>
      </c>
      <c r="O27" s="164" t="s">
        <v>126</v>
      </c>
      <c r="P27" s="164" t="s">
        <v>212</v>
      </c>
      <c r="Q27" s="14">
        <v>2009</v>
      </c>
      <c r="R27" s="337"/>
      <c r="S27" s="157">
        <v>25</v>
      </c>
      <c r="T27" s="179" t="s">
        <v>499</v>
      </c>
      <c r="U27" s="164" t="s">
        <v>500</v>
      </c>
      <c r="V27" s="164" t="s">
        <v>389</v>
      </c>
      <c r="W27" s="180">
        <v>2010</v>
      </c>
    </row>
    <row r="28" spans="1:23" ht="12.75">
      <c r="A28" s="156">
        <v>26</v>
      </c>
      <c r="B28" s="179" t="s">
        <v>551</v>
      </c>
      <c r="C28" s="164" t="s">
        <v>125</v>
      </c>
      <c r="D28" s="164" t="s">
        <v>142</v>
      </c>
      <c r="E28" s="180">
        <v>2009</v>
      </c>
      <c r="F28" s="14"/>
      <c r="G28" s="157">
        <v>26</v>
      </c>
      <c r="H28" s="179" t="s">
        <v>284</v>
      </c>
      <c r="I28" s="164" t="s">
        <v>285</v>
      </c>
      <c r="J28" s="164" t="s">
        <v>111</v>
      </c>
      <c r="K28" s="180">
        <v>2009</v>
      </c>
      <c r="L28" s="14"/>
      <c r="M28" s="157">
        <v>26</v>
      </c>
      <c r="N28" s="179" t="s">
        <v>447</v>
      </c>
      <c r="O28" s="164" t="s">
        <v>371</v>
      </c>
      <c r="P28" s="164" t="s">
        <v>212</v>
      </c>
      <c r="Q28" s="14">
        <v>2006</v>
      </c>
      <c r="R28" s="337"/>
      <c r="S28" s="157">
        <v>26</v>
      </c>
      <c r="T28" s="179" t="s">
        <v>259</v>
      </c>
      <c r="U28" s="164" t="s">
        <v>260</v>
      </c>
      <c r="V28" s="164" t="s">
        <v>389</v>
      </c>
      <c r="W28" s="180">
        <v>2009</v>
      </c>
    </row>
    <row r="29" spans="1:23" ht="12.75">
      <c r="A29" s="156">
        <v>27</v>
      </c>
      <c r="B29" s="179" t="s">
        <v>632</v>
      </c>
      <c r="C29" s="164" t="s">
        <v>633</v>
      </c>
      <c r="D29" s="164" t="s">
        <v>243</v>
      </c>
      <c r="E29" s="180">
        <v>2014</v>
      </c>
      <c r="F29" s="14"/>
      <c r="G29" s="157">
        <v>27</v>
      </c>
      <c r="H29" s="179" t="s">
        <v>230</v>
      </c>
      <c r="I29" s="164" t="s">
        <v>244</v>
      </c>
      <c r="J29" s="164" t="s">
        <v>111</v>
      </c>
      <c r="K29" s="180">
        <v>2007</v>
      </c>
      <c r="L29" s="14"/>
      <c r="M29" s="157">
        <v>27</v>
      </c>
      <c r="N29" s="179" t="s">
        <v>522</v>
      </c>
      <c r="O29" s="164" t="s">
        <v>523</v>
      </c>
      <c r="P29" s="164" t="s">
        <v>212</v>
      </c>
      <c r="Q29" s="14">
        <v>2006</v>
      </c>
      <c r="R29" s="337"/>
      <c r="S29" s="157">
        <v>27</v>
      </c>
      <c r="T29" s="179" t="s">
        <v>247</v>
      </c>
      <c r="U29" s="164" t="s">
        <v>248</v>
      </c>
      <c r="V29" s="164" t="s">
        <v>389</v>
      </c>
      <c r="W29" s="180">
        <v>2008</v>
      </c>
    </row>
    <row r="30" spans="1:23" ht="12.75">
      <c r="A30" s="156">
        <v>28</v>
      </c>
      <c r="B30" s="179" t="s">
        <v>241</v>
      </c>
      <c r="C30" s="164" t="s">
        <v>134</v>
      </c>
      <c r="D30" s="164" t="s">
        <v>243</v>
      </c>
      <c r="E30" s="180">
        <v>2013</v>
      </c>
      <c r="F30" s="14"/>
      <c r="G30" s="157">
        <v>28</v>
      </c>
      <c r="H30" s="179" t="s">
        <v>412</v>
      </c>
      <c r="I30" s="164" t="s">
        <v>413</v>
      </c>
      <c r="J30" s="164" t="s">
        <v>111</v>
      </c>
      <c r="K30" s="180">
        <v>2007</v>
      </c>
      <c r="L30" s="14"/>
      <c r="M30" s="332">
        <v>28</v>
      </c>
      <c r="N30" s="278" t="s">
        <v>314</v>
      </c>
      <c r="O30" s="181" t="s">
        <v>315</v>
      </c>
      <c r="P30" s="181" t="s">
        <v>316</v>
      </c>
      <c r="Q30" s="330">
        <v>2007</v>
      </c>
      <c r="R30" s="337"/>
      <c r="S30" s="157">
        <v>28</v>
      </c>
      <c r="T30" s="179" t="s">
        <v>174</v>
      </c>
      <c r="U30" s="164" t="s">
        <v>162</v>
      </c>
      <c r="V30" s="164" t="s">
        <v>389</v>
      </c>
      <c r="W30" s="180">
        <v>2006</v>
      </c>
    </row>
    <row r="31" spans="1:23" ht="12.75">
      <c r="A31" s="156">
        <v>29</v>
      </c>
      <c r="B31" s="179" t="s">
        <v>615</v>
      </c>
      <c r="C31" s="164" t="s">
        <v>220</v>
      </c>
      <c r="D31" s="164" t="s">
        <v>243</v>
      </c>
      <c r="E31" s="180">
        <v>2015</v>
      </c>
      <c r="F31" s="14"/>
      <c r="G31" s="157">
        <v>29</v>
      </c>
      <c r="H31" s="179" t="s">
        <v>579</v>
      </c>
      <c r="I31" s="164" t="s">
        <v>580</v>
      </c>
      <c r="J31" s="164" t="s">
        <v>209</v>
      </c>
      <c r="K31" s="180">
        <v>2012</v>
      </c>
      <c r="L31" s="14"/>
      <c r="S31" s="157">
        <v>29</v>
      </c>
      <c r="T31" s="179" t="s">
        <v>589</v>
      </c>
      <c r="U31" s="164" t="s">
        <v>80</v>
      </c>
      <c r="V31" s="164" t="s">
        <v>590</v>
      </c>
      <c r="W31" s="180">
        <v>2011</v>
      </c>
    </row>
    <row r="32" spans="1:23" ht="12.75">
      <c r="A32" s="156">
        <v>30</v>
      </c>
      <c r="B32" s="179" t="s">
        <v>630</v>
      </c>
      <c r="C32" s="164" t="s">
        <v>631</v>
      </c>
      <c r="D32" s="164" t="s">
        <v>243</v>
      </c>
      <c r="E32" s="180">
        <v>2016</v>
      </c>
      <c r="F32" s="14"/>
      <c r="G32" s="157">
        <v>30</v>
      </c>
      <c r="H32" s="179" t="s">
        <v>149</v>
      </c>
      <c r="I32" s="164" t="s">
        <v>355</v>
      </c>
      <c r="J32" s="164" t="s">
        <v>209</v>
      </c>
      <c r="K32" s="180">
        <v>2011</v>
      </c>
      <c r="L32" s="14"/>
      <c r="S32" s="158">
        <v>30</v>
      </c>
      <c r="T32" s="179" t="s">
        <v>618</v>
      </c>
      <c r="U32" s="164" t="s">
        <v>275</v>
      </c>
      <c r="V32" s="164" t="s">
        <v>179</v>
      </c>
      <c r="W32" s="180">
        <v>2012</v>
      </c>
    </row>
    <row r="33" spans="1:23" ht="12.75">
      <c r="A33" s="156">
        <v>31</v>
      </c>
      <c r="B33" s="179" t="s">
        <v>262</v>
      </c>
      <c r="C33" s="164" t="s">
        <v>200</v>
      </c>
      <c r="D33" s="164" t="s">
        <v>243</v>
      </c>
      <c r="E33" s="180">
        <v>2010</v>
      </c>
      <c r="F33" s="14"/>
      <c r="G33" s="157">
        <v>31</v>
      </c>
      <c r="H33" s="179" t="s">
        <v>549</v>
      </c>
      <c r="I33" s="164" t="s">
        <v>126</v>
      </c>
      <c r="J33" s="164" t="s">
        <v>209</v>
      </c>
      <c r="K33" s="180">
        <v>2010</v>
      </c>
      <c r="L33" s="14"/>
      <c r="S33" s="157">
        <v>31</v>
      </c>
      <c r="T33" s="179" t="s">
        <v>309</v>
      </c>
      <c r="U33" s="164" t="s">
        <v>310</v>
      </c>
      <c r="V33" s="164" t="s">
        <v>179</v>
      </c>
      <c r="W33" s="180">
        <v>2010</v>
      </c>
    </row>
    <row r="34" spans="1:23" ht="12.75">
      <c r="A34" s="156">
        <v>32</v>
      </c>
      <c r="B34" s="179" t="s">
        <v>627</v>
      </c>
      <c r="C34" s="164" t="s">
        <v>372</v>
      </c>
      <c r="D34" s="164" t="s">
        <v>243</v>
      </c>
      <c r="E34" s="180">
        <v>2011</v>
      </c>
      <c r="F34" s="14"/>
      <c r="G34" s="157">
        <v>32</v>
      </c>
      <c r="H34" s="179" t="s">
        <v>253</v>
      </c>
      <c r="I34" s="164" t="s">
        <v>254</v>
      </c>
      <c r="J34" s="164" t="s">
        <v>209</v>
      </c>
      <c r="K34" s="180">
        <v>2009</v>
      </c>
      <c r="L34" s="14"/>
      <c r="S34" s="157">
        <v>32</v>
      </c>
      <c r="T34" s="179" t="s">
        <v>497</v>
      </c>
      <c r="U34" s="164" t="s">
        <v>498</v>
      </c>
      <c r="V34" s="164" t="s">
        <v>179</v>
      </c>
      <c r="W34" s="180">
        <v>2009</v>
      </c>
    </row>
    <row r="35" spans="1:23" ht="12.75">
      <c r="A35" s="156">
        <v>33</v>
      </c>
      <c r="B35" s="179" t="s">
        <v>625</v>
      </c>
      <c r="C35" s="164" t="s">
        <v>321</v>
      </c>
      <c r="D35" s="164" t="s">
        <v>243</v>
      </c>
      <c r="E35" s="180">
        <v>2010</v>
      </c>
      <c r="F35" s="14"/>
      <c r="G35" s="157">
        <v>33</v>
      </c>
      <c r="H35" s="179" t="s">
        <v>431</v>
      </c>
      <c r="I35" s="164" t="s">
        <v>126</v>
      </c>
      <c r="J35" s="164" t="s">
        <v>209</v>
      </c>
      <c r="K35" s="180">
        <v>2008</v>
      </c>
      <c r="L35" s="14"/>
      <c r="S35" s="157">
        <v>33</v>
      </c>
      <c r="T35" s="179" t="s">
        <v>305</v>
      </c>
      <c r="U35" s="164" t="s">
        <v>306</v>
      </c>
      <c r="V35" s="164" t="s">
        <v>179</v>
      </c>
      <c r="W35" s="180">
        <v>2009</v>
      </c>
    </row>
    <row r="36" spans="1:23" ht="12.75">
      <c r="A36" s="156">
        <v>34</v>
      </c>
      <c r="B36" s="179" t="s">
        <v>496</v>
      </c>
      <c r="C36" s="164" t="s">
        <v>501</v>
      </c>
      <c r="D36" s="164" t="s">
        <v>243</v>
      </c>
      <c r="E36" s="180">
        <v>2011</v>
      </c>
      <c r="F36" s="14"/>
      <c r="G36" s="157">
        <v>34</v>
      </c>
      <c r="H36" s="179" t="s">
        <v>400</v>
      </c>
      <c r="I36" s="164" t="s">
        <v>370</v>
      </c>
      <c r="J36" s="164" t="s">
        <v>209</v>
      </c>
      <c r="K36" s="180">
        <v>2006</v>
      </c>
      <c r="L36" s="14"/>
      <c r="S36" s="157">
        <v>34</v>
      </c>
      <c r="T36" s="179" t="s">
        <v>210</v>
      </c>
      <c r="U36" s="164" t="s">
        <v>211</v>
      </c>
      <c r="V36" s="164" t="s">
        <v>179</v>
      </c>
      <c r="W36" s="180">
        <v>2007</v>
      </c>
    </row>
    <row r="37" spans="1:23" ht="12.75">
      <c r="A37" s="156">
        <v>35</v>
      </c>
      <c r="B37" s="179" t="s">
        <v>626</v>
      </c>
      <c r="C37" s="164" t="s">
        <v>134</v>
      </c>
      <c r="D37" s="164" t="s">
        <v>243</v>
      </c>
      <c r="E37" s="180">
        <v>2011</v>
      </c>
      <c r="F37" s="14"/>
      <c r="G37" s="157">
        <v>35</v>
      </c>
      <c r="H37" s="179" t="s">
        <v>226</v>
      </c>
      <c r="I37" s="164" t="s">
        <v>110</v>
      </c>
      <c r="J37" s="164" t="s">
        <v>209</v>
      </c>
      <c r="K37" s="180">
        <v>2007</v>
      </c>
      <c r="L37" s="14"/>
      <c r="S37" s="157">
        <v>35</v>
      </c>
      <c r="T37" s="179" t="s">
        <v>177</v>
      </c>
      <c r="U37" s="164" t="s">
        <v>178</v>
      </c>
      <c r="V37" s="164" t="s">
        <v>179</v>
      </c>
      <c r="W37" s="180">
        <v>2006</v>
      </c>
    </row>
    <row r="38" spans="1:23" ht="12.75">
      <c r="A38" s="156">
        <v>36</v>
      </c>
      <c r="B38" s="179" t="s">
        <v>628</v>
      </c>
      <c r="C38" s="164" t="s">
        <v>629</v>
      </c>
      <c r="D38" s="164" t="s">
        <v>243</v>
      </c>
      <c r="E38" s="180">
        <v>2011</v>
      </c>
      <c r="F38" s="14"/>
      <c r="G38" s="157">
        <v>36</v>
      </c>
      <c r="H38" s="179" t="s">
        <v>319</v>
      </c>
      <c r="I38" s="164" t="s">
        <v>204</v>
      </c>
      <c r="J38" s="164" t="s">
        <v>77</v>
      </c>
      <c r="K38" s="180">
        <v>2013</v>
      </c>
      <c r="L38" s="14"/>
      <c r="S38" s="157">
        <v>36</v>
      </c>
      <c r="T38" s="179" t="s">
        <v>318</v>
      </c>
      <c r="U38" s="164" t="s">
        <v>125</v>
      </c>
      <c r="V38" s="164" t="s">
        <v>179</v>
      </c>
      <c r="W38" s="180">
        <v>2006</v>
      </c>
    </row>
    <row r="39" spans="1:23" ht="12.75">
      <c r="A39" s="156">
        <v>37</v>
      </c>
      <c r="B39" s="179" t="s">
        <v>504</v>
      </c>
      <c r="C39" s="164" t="s">
        <v>505</v>
      </c>
      <c r="D39" s="164" t="s">
        <v>243</v>
      </c>
      <c r="E39" s="180">
        <v>2010</v>
      </c>
      <c r="F39" s="14"/>
      <c r="G39" s="157">
        <v>37</v>
      </c>
      <c r="H39" s="179" t="s">
        <v>440</v>
      </c>
      <c r="I39" s="164" t="s">
        <v>441</v>
      </c>
      <c r="J39" s="164" t="s">
        <v>77</v>
      </c>
      <c r="K39" s="180">
        <v>2012</v>
      </c>
      <c r="L39" s="14"/>
      <c r="S39" s="332">
        <v>37</v>
      </c>
      <c r="T39" s="179" t="s">
        <v>267</v>
      </c>
      <c r="U39" s="164" t="s">
        <v>229</v>
      </c>
      <c r="V39" s="164" t="s">
        <v>179</v>
      </c>
      <c r="W39" s="180">
        <v>2007</v>
      </c>
    </row>
    <row r="40" spans="1:23" ht="12.75">
      <c r="A40" s="156">
        <v>38</v>
      </c>
      <c r="B40" s="179" t="s">
        <v>262</v>
      </c>
      <c r="C40" s="164" t="s">
        <v>308</v>
      </c>
      <c r="D40" s="164" t="s">
        <v>243</v>
      </c>
      <c r="E40" s="180">
        <v>2009</v>
      </c>
      <c r="F40" s="14"/>
      <c r="G40" s="157">
        <v>38</v>
      </c>
      <c r="H40" s="179" t="s">
        <v>614</v>
      </c>
      <c r="I40" s="164" t="s">
        <v>555</v>
      </c>
      <c r="J40" s="164" t="s">
        <v>77</v>
      </c>
      <c r="K40" s="180">
        <v>2012</v>
      </c>
      <c r="L40" s="14"/>
      <c r="S40" s="157">
        <v>38</v>
      </c>
      <c r="T40" s="179"/>
      <c r="U40" s="164"/>
      <c r="V40" s="164"/>
      <c r="W40" s="180"/>
    </row>
    <row r="41" spans="1:23" ht="12.75">
      <c r="A41" s="156">
        <v>39</v>
      </c>
      <c r="B41" s="179" t="s">
        <v>241</v>
      </c>
      <c r="C41" s="164" t="s">
        <v>242</v>
      </c>
      <c r="D41" s="164" t="s">
        <v>243</v>
      </c>
      <c r="E41" s="180">
        <v>2007</v>
      </c>
      <c r="F41" s="14"/>
      <c r="G41" s="157">
        <v>39</v>
      </c>
      <c r="H41" s="179" t="s">
        <v>330</v>
      </c>
      <c r="I41" s="164" t="s">
        <v>331</v>
      </c>
      <c r="J41" s="164" t="s">
        <v>77</v>
      </c>
      <c r="K41" s="180">
        <v>2010</v>
      </c>
      <c r="L41" s="14"/>
      <c r="S41" s="157">
        <v>39</v>
      </c>
      <c r="T41" s="179"/>
      <c r="U41" s="164"/>
      <c r="V41" s="164"/>
      <c r="W41" s="180"/>
    </row>
    <row r="42" spans="1:23" ht="12.75">
      <c r="A42" s="156">
        <v>40</v>
      </c>
      <c r="B42" s="179" t="s">
        <v>524</v>
      </c>
      <c r="C42" s="164" t="s">
        <v>365</v>
      </c>
      <c r="D42" s="164" t="s">
        <v>243</v>
      </c>
      <c r="E42" s="180">
        <v>2006</v>
      </c>
      <c r="F42" s="14"/>
      <c r="G42" s="160">
        <v>40</v>
      </c>
      <c r="H42" s="179" t="s">
        <v>330</v>
      </c>
      <c r="I42" s="164" t="s">
        <v>340</v>
      </c>
      <c r="J42" s="164" t="s">
        <v>77</v>
      </c>
      <c r="K42" s="180">
        <v>2008</v>
      </c>
      <c r="L42" s="14"/>
      <c r="N42" s="159" t="s">
        <v>360</v>
      </c>
      <c r="S42" s="157">
        <v>40</v>
      </c>
      <c r="T42" s="179"/>
      <c r="U42" s="164"/>
      <c r="V42" s="164"/>
      <c r="W42" s="180"/>
    </row>
    <row r="43" spans="1:23" ht="12.75">
      <c r="A43" s="156">
        <v>41</v>
      </c>
      <c r="B43" s="179" t="s">
        <v>496</v>
      </c>
      <c r="C43" s="164" t="s">
        <v>192</v>
      </c>
      <c r="D43" s="164" t="s">
        <v>243</v>
      </c>
      <c r="E43" s="180">
        <v>2007</v>
      </c>
      <c r="F43" s="14"/>
      <c r="G43" s="157">
        <v>41</v>
      </c>
      <c r="H43" s="179" t="s">
        <v>319</v>
      </c>
      <c r="I43" s="164" t="s">
        <v>217</v>
      </c>
      <c r="J43" s="164" t="s">
        <v>77</v>
      </c>
      <c r="K43" s="180">
        <v>2009</v>
      </c>
      <c r="L43" s="14"/>
      <c r="N43" s="276" t="s">
        <v>478</v>
      </c>
      <c r="S43" s="160">
        <v>41</v>
      </c>
      <c r="T43" s="278"/>
      <c r="U43" s="181"/>
      <c r="V43" s="181"/>
      <c r="W43" s="182"/>
    </row>
    <row r="44" spans="1:14" ht="12.75">
      <c r="A44" s="156">
        <v>42</v>
      </c>
      <c r="B44" s="179" t="s">
        <v>502</v>
      </c>
      <c r="C44" s="164" t="s">
        <v>277</v>
      </c>
      <c r="D44" s="164" t="s">
        <v>108</v>
      </c>
      <c r="E44" s="180">
        <v>2013</v>
      </c>
      <c r="F44" s="14"/>
      <c r="G44" s="158">
        <v>42</v>
      </c>
      <c r="H44" s="179" t="s">
        <v>544</v>
      </c>
      <c r="I44" s="164" t="s">
        <v>173</v>
      </c>
      <c r="J44" s="164" t="s">
        <v>77</v>
      </c>
      <c r="K44" s="180">
        <v>2009</v>
      </c>
      <c r="L44" s="14"/>
      <c r="M44" s="275"/>
      <c r="N44" s="331" t="s">
        <v>655</v>
      </c>
    </row>
    <row r="45" spans="1:14" ht="12.75">
      <c r="A45" s="156">
        <v>43</v>
      </c>
      <c r="B45" s="179" t="s">
        <v>601</v>
      </c>
      <c r="C45" s="164" t="s">
        <v>586</v>
      </c>
      <c r="D45" s="164" t="s">
        <v>108</v>
      </c>
      <c r="E45" s="180">
        <v>2012</v>
      </c>
      <c r="F45" s="14"/>
      <c r="G45" s="333">
        <v>43</v>
      </c>
      <c r="H45" s="179" t="s">
        <v>409</v>
      </c>
      <c r="I45" s="164" t="s">
        <v>410</v>
      </c>
      <c r="J45" s="164" t="s">
        <v>77</v>
      </c>
      <c r="K45" s="180">
        <v>2007</v>
      </c>
      <c r="L45" s="277"/>
      <c r="M45" s="275"/>
      <c r="N45" s="338"/>
    </row>
    <row r="46" spans="1:13" ht="12.75">
      <c r="A46" s="156">
        <v>44</v>
      </c>
      <c r="B46" s="179" t="s">
        <v>311</v>
      </c>
      <c r="C46" s="164" t="s">
        <v>277</v>
      </c>
      <c r="D46" s="164" t="s">
        <v>108</v>
      </c>
      <c r="E46" s="180">
        <v>2010</v>
      </c>
      <c r="F46" s="14"/>
      <c r="G46" s="334">
        <v>44</v>
      </c>
      <c r="H46" s="179" t="s">
        <v>407</v>
      </c>
      <c r="I46" s="164" t="s">
        <v>408</v>
      </c>
      <c r="J46" s="164" t="s">
        <v>77</v>
      </c>
      <c r="K46" s="180">
        <v>2006</v>
      </c>
      <c r="L46" s="277"/>
      <c r="M46" s="275"/>
    </row>
    <row r="47" spans="1:13" ht="12.75">
      <c r="A47" s="156">
        <v>45</v>
      </c>
      <c r="B47" s="179" t="s">
        <v>289</v>
      </c>
      <c r="C47" s="164" t="s">
        <v>351</v>
      </c>
      <c r="D47" s="164" t="s">
        <v>108</v>
      </c>
      <c r="E47" s="180">
        <v>2011</v>
      </c>
      <c r="F47" s="14"/>
      <c r="G47" s="334">
        <v>45</v>
      </c>
      <c r="H47" s="179" t="s">
        <v>585</v>
      </c>
      <c r="I47" s="164" t="s">
        <v>586</v>
      </c>
      <c r="J47" s="164" t="s">
        <v>264</v>
      </c>
      <c r="K47" s="180">
        <v>2012</v>
      </c>
      <c r="L47" s="277"/>
      <c r="M47" s="275"/>
    </row>
    <row r="48" spans="1:13" ht="12.75">
      <c r="A48" s="156">
        <v>46</v>
      </c>
      <c r="B48" s="179" t="s">
        <v>395</v>
      </c>
      <c r="C48" s="164" t="s">
        <v>204</v>
      </c>
      <c r="D48" s="164" t="s">
        <v>108</v>
      </c>
      <c r="E48" s="180">
        <v>2010</v>
      </c>
      <c r="F48" s="14"/>
      <c r="G48" s="334">
        <v>46</v>
      </c>
      <c r="H48" s="179" t="s">
        <v>350</v>
      </c>
      <c r="I48" s="164" t="s">
        <v>261</v>
      </c>
      <c r="J48" s="164" t="s">
        <v>264</v>
      </c>
      <c r="K48" s="180">
        <v>2012</v>
      </c>
      <c r="L48" s="277"/>
      <c r="M48" s="275"/>
    </row>
    <row r="49" spans="1:11" ht="12.75">
      <c r="A49" s="156">
        <v>47</v>
      </c>
      <c r="B49" s="179" t="s">
        <v>506</v>
      </c>
      <c r="C49" s="164" t="s">
        <v>204</v>
      </c>
      <c r="D49" s="164" t="s">
        <v>108</v>
      </c>
      <c r="E49" s="180">
        <v>2010</v>
      </c>
      <c r="F49" s="14"/>
      <c r="G49" s="334">
        <v>47</v>
      </c>
      <c r="H49" s="179" t="s">
        <v>224</v>
      </c>
      <c r="I49" s="164" t="s">
        <v>337</v>
      </c>
      <c r="J49" s="164" t="s">
        <v>264</v>
      </c>
      <c r="K49" s="180">
        <v>2012</v>
      </c>
    </row>
    <row r="50" spans="1:11" ht="12.75">
      <c r="A50" s="156">
        <v>48</v>
      </c>
      <c r="B50" s="179" t="s">
        <v>507</v>
      </c>
      <c r="C50" s="164" t="s">
        <v>181</v>
      </c>
      <c r="D50" s="164" t="s">
        <v>108</v>
      </c>
      <c r="E50" s="180">
        <v>2010</v>
      </c>
      <c r="F50" s="14"/>
      <c r="G50" s="334">
        <v>48</v>
      </c>
      <c r="H50" s="179" t="s">
        <v>324</v>
      </c>
      <c r="I50" s="164" t="s">
        <v>277</v>
      </c>
      <c r="J50" s="164" t="s">
        <v>264</v>
      </c>
      <c r="K50" s="180">
        <v>2010</v>
      </c>
    </row>
    <row r="51" spans="1:11" ht="12.75">
      <c r="A51" s="156">
        <v>49</v>
      </c>
      <c r="B51" s="179" t="s">
        <v>172</v>
      </c>
      <c r="C51" s="164" t="s">
        <v>173</v>
      </c>
      <c r="D51" s="164" t="s">
        <v>108</v>
      </c>
      <c r="E51" s="180">
        <v>2010</v>
      </c>
      <c r="F51" s="14"/>
      <c r="G51" s="334">
        <v>49</v>
      </c>
      <c r="H51" s="179" t="s">
        <v>552</v>
      </c>
      <c r="I51" s="164" t="s">
        <v>126</v>
      </c>
      <c r="J51" s="164" t="s">
        <v>264</v>
      </c>
      <c r="K51" s="180">
        <v>2011</v>
      </c>
    </row>
    <row r="52" spans="1:11" ht="12.75">
      <c r="A52" s="156">
        <v>50</v>
      </c>
      <c r="B52" s="179" t="s">
        <v>170</v>
      </c>
      <c r="C52" s="164" t="s">
        <v>171</v>
      </c>
      <c r="D52" s="164" t="s">
        <v>108</v>
      </c>
      <c r="E52" s="180">
        <v>2011</v>
      </c>
      <c r="F52" s="14"/>
      <c r="G52" s="334">
        <v>50</v>
      </c>
      <c r="H52" s="179" t="s">
        <v>612</v>
      </c>
      <c r="I52" s="164" t="s">
        <v>613</v>
      </c>
      <c r="J52" s="164" t="s">
        <v>264</v>
      </c>
      <c r="K52" s="180">
        <v>2011</v>
      </c>
    </row>
    <row r="53" spans="1:11" ht="12.75">
      <c r="A53" s="156">
        <v>51</v>
      </c>
      <c r="B53" s="179" t="s">
        <v>168</v>
      </c>
      <c r="C53" s="164" t="s">
        <v>169</v>
      </c>
      <c r="D53" s="164" t="s">
        <v>108</v>
      </c>
      <c r="E53" s="180">
        <v>2011</v>
      </c>
      <c r="F53" s="14"/>
      <c r="G53" s="334">
        <v>51</v>
      </c>
      <c r="H53" s="179" t="s">
        <v>273</v>
      </c>
      <c r="I53" s="164" t="s">
        <v>125</v>
      </c>
      <c r="J53" s="164" t="s">
        <v>264</v>
      </c>
      <c r="K53" s="180">
        <v>2008</v>
      </c>
    </row>
    <row r="54" spans="1:11" ht="12.75">
      <c r="A54" s="156">
        <v>52</v>
      </c>
      <c r="B54" s="179" t="s">
        <v>502</v>
      </c>
      <c r="C54" s="164" t="s">
        <v>116</v>
      </c>
      <c r="D54" s="164" t="s">
        <v>108</v>
      </c>
      <c r="E54" s="180">
        <v>2009</v>
      </c>
      <c r="F54" s="14"/>
      <c r="G54" s="334">
        <v>52</v>
      </c>
      <c r="H54" s="179" t="s">
        <v>338</v>
      </c>
      <c r="I54" s="164" t="s">
        <v>339</v>
      </c>
      <c r="J54" s="164" t="s">
        <v>264</v>
      </c>
      <c r="K54" s="180">
        <v>2008</v>
      </c>
    </row>
    <row r="55" spans="1:11" ht="12.75">
      <c r="A55" s="156">
        <v>53</v>
      </c>
      <c r="B55" s="179" t="s">
        <v>270</v>
      </c>
      <c r="C55" s="164" t="s">
        <v>282</v>
      </c>
      <c r="D55" s="164" t="s">
        <v>108</v>
      </c>
      <c r="E55" s="180">
        <v>2008</v>
      </c>
      <c r="F55" s="14"/>
      <c r="G55" s="334">
        <v>53</v>
      </c>
      <c r="H55" s="179" t="s">
        <v>543</v>
      </c>
      <c r="I55" s="164" t="s">
        <v>265</v>
      </c>
      <c r="J55" s="164" t="s">
        <v>264</v>
      </c>
      <c r="K55" s="180">
        <v>2009</v>
      </c>
    </row>
    <row r="56" spans="1:11" ht="12.75">
      <c r="A56" s="156">
        <v>54</v>
      </c>
      <c r="B56" s="179" t="s">
        <v>159</v>
      </c>
      <c r="C56" s="164" t="s">
        <v>160</v>
      </c>
      <c r="D56" s="164" t="s">
        <v>108</v>
      </c>
      <c r="E56" s="180">
        <v>2008</v>
      </c>
      <c r="F56" s="164"/>
      <c r="G56" s="335">
        <v>54</v>
      </c>
      <c r="H56" s="278" t="s">
        <v>274</v>
      </c>
      <c r="I56" s="181" t="s">
        <v>371</v>
      </c>
      <c r="J56" s="181" t="s">
        <v>264</v>
      </c>
      <c r="K56" s="182">
        <v>2006</v>
      </c>
    </row>
    <row r="57" spans="1:6" ht="12.75">
      <c r="A57" s="156">
        <v>55</v>
      </c>
      <c r="B57" s="179" t="s">
        <v>175</v>
      </c>
      <c r="C57" s="164" t="s">
        <v>207</v>
      </c>
      <c r="D57" s="164" t="s">
        <v>108</v>
      </c>
      <c r="E57" s="180">
        <v>2009</v>
      </c>
      <c r="F57" s="14"/>
    </row>
    <row r="58" spans="1:6" ht="12.75">
      <c r="A58" s="156">
        <v>56</v>
      </c>
      <c r="B58" s="179" t="s">
        <v>140</v>
      </c>
      <c r="C58" s="164" t="s">
        <v>141</v>
      </c>
      <c r="D58" s="164" t="s">
        <v>108</v>
      </c>
      <c r="E58" s="180">
        <v>2008</v>
      </c>
      <c r="F58" s="14"/>
    </row>
    <row r="59" spans="1:6" ht="12.75">
      <c r="A59" s="156">
        <v>57</v>
      </c>
      <c r="B59" s="179" t="s">
        <v>170</v>
      </c>
      <c r="C59" s="164" t="s">
        <v>193</v>
      </c>
      <c r="D59" s="164" t="s">
        <v>108</v>
      </c>
      <c r="E59" s="180">
        <v>2008</v>
      </c>
      <c r="F59" s="14"/>
    </row>
    <row r="60" spans="1:6" ht="12.75">
      <c r="A60" s="156">
        <v>58</v>
      </c>
      <c r="B60" s="179" t="s">
        <v>287</v>
      </c>
      <c r="C60" s="164" t="s">
        <v>288</v>
      </c>
      <c r="D60" s="164" t="s">
        <v>108</v>
      </c>
      <c r="E60" s="180">
        <v>2008</v>
      </c>
      <c r="F60" s="14"/>
    </row>
    <row r="61" spans="1:6" ht="12.75">
      <c r="A61" s="156">
        <v>59</v>
      </c>
      <c r="B61" s="179" t="s">
        <v>289</v>
      </c>
      <c r="C61" s="164" t="s">
        <v>290</v>
      </c>
      <c r="D61" s="164" t="s">
        <v>108</v>
      </c>
      <c r="E61" s="180">
        <v>2009</v>
      </c>
      <c r="F61" s="14"/>
    </row>
    <row r="62" spans="1:6" ht="12.75">
      <c r="A62" s="156">
        <v>60</v>
      </c>
      <c r="B62" s="179" t="s">
        <v>311</v>
      </c>
      <c r="C62" s="164" t="s">
        <v>242</v>
      </c>
      <c r="D62" s="164" t="s">
        <v>108</v>
      </c>
      <c r="E62" s="180">
        <v>2007</v>
      </c>
      <c r="F62" s="14"/>
    </row>
    <row r="63" spans="1:6" ht="12.75">
      <c r="A63" s="156">
        <v>61</v>
      </c>
      <c r="B63" s="179" t="s">
        <v>175</v>
      </c>
      <c r="C63" s="164" t="s">
        <v>176</v>
      </c>
      <c r="D63" s="164" t="s">
        <v>108</v>
      </c>
      <c r="E63" s="180">
        <v>2007</v>
      </c>
      <c r="F63" s="14"/>
    </row>
    <row r="64" spans="1:6" ht="12.75">
      <c r="A64" s="156">
        <v>62</v>
      </c>
      <c r="B64" s="179" t="s">
        <v>224</v>
      </c>
      <c r="C64" s="164" t="s">
        <v>225</v>
      </c>
      <c r="D64" s="164" t="s">
        <v>108</v>
      </c>
      <c r="E64" s="180">
        <v>2007</v>
      </c>
      <c r="F64" s="14"/>
    </row>
    <row r="65" spans="1:6" ht="12.75">
      <c r="A65" s="157">
        <v>63</v>
      </c>
      <c r="B65" s="179" t="s">
        <v>270</v>
      </c>
      <c r="C65" s="164" t="s">
        <v>167</v>
      </c>
      <c r="D65" s="164" t="s">
        <v>108</v>
      </c>
      <c r="E65" s="180">
        <v>2006</v>
      </c>
      <c r="F65" s="14"/>
    </row>
    <row r="66" spans="1:6" ht="12.75">
      <c r="A66" s="156">
        <v>64</v>
      </c>
      <c r="B66" s="179" t="s">
        <v>304</v>
      </c>
      <c r="C66" s="164" t="s">
        <v>76</v>
      </c>
      <c r="D66" s="164" t="s">
        <v>108</v>
      </c>
      <c r="E66" s="180">
        <v>2007</v>
      </c>
      <c r="F66" s="277"/>
    </row>
    <row r="67" spans="1:6" ht="12.75">
      <c r="A67" s="158">
        <v>65</v>
      </c>
      <c r="B67" s="179" t="s">
        <v>109</v>
      </c>
      <c r="C67" s="164" t="s">
        <v>182</v>
      </c>
      <c r="D67" s="164" t="s">
        <v>108</v>
      </c>
      <c r="E67" s="180">
        <v>2006</v>
      </c>
      <c r="F67" s="14"/>
    </row>
    <row r="68" spans="1:6" ht="12.75">
      <c r="A68" s="156">
        <v>66</v>
      </c>
      <c r="B68" s="179" t="s">
        <v>221</v>
      </c>
      <c r="C68" s="164" t="s">
        <v>222</v>
      </c>
      <c r="D68" s="164" t="s">
        <v>108</v>
      </c>
      <c r="E68" s="180">
        <v>2007</v>
      </c>
      <c r="F68" s="14"/>
    </row>
    <row r="69" spans="1:6" ht="12.75">
      <c r="A69" s="156">
        <v>67</v>
      </c>
      <c r="B69" s="179" t="s">
        <v>514</v>
      </c>
      <c r="C69" s="164" t="s">
        <v>515</v>
      </c>
      <c r="D69" s="164" t="s">
        <v>108</v>
      </c>
      <c r="E69" s="180">
        <v>2006</v>
      </c>
      <c r="F69" s="14"/>
    </row>
    <row r="70" spans="1:6" ht="12.75">
      <c r="A70" s="156">
        <v>68</v>
      </c>
      <c r="B70" s="179" t="s">
        <v>566</v>
      </c>
      <c r="C70" s="164" t="s">
        <v>567</v>
      </c>
      <c r="D70" s="164" t="s">
        <v>188</v>
      </c>
      <c r="E70" s="180">
        <v>2011</v>
      </c>
      <c r="F70" s="14"/>
    </row>
    <row r="71" spans="1:6" ht="12.75">
      <c r="A71" s="156">
        <v>69</v>
      </c>
      <c r="B71" s="179" t="s">
        <v>571</v>
      </c>
      <c r="C71" s="164" t="s">
        <v>572</v>
      </c>
      <c r="D71" s="164" t="s">
        <v>188</v>
      </c>
      <c r="E71" s="180">
        <v>2011</v>
      </c>
      <c r="F71" s="14"/>
    </row>
    <row r="72" spans="1:6" ht="12.75">
      <c r="A72" s="156">
        <v>70</v>
      </c>
      <c r="B72" s="179" t="s">
        <v>334</v>
      </c>
      <c r="C72" s="164" t="s">
        <v>335</v>
      </c>
      <c r="D72" s="164" t="s">
        <v>188</v>
      </c>
      <c r="E72" s="180">
        <v>2007</v>
      </c>
      <c r="F72" s="14"/>
    </row>
    <row r="73" spans="1:6" ht="12.75">
      <c r="A73" s="156">
        <v>71</v>
      </c>
      <c r="B73" s="179" t="s">
        <v>187</v>
      </c>
      <c r="C73" s="164" t="s">
        <v>123</v>
      </c>
      <c r="D73" s="164" t="s">
        <v>188</v>
      </c>
      <c r="E73" s="180">
        <v>2007</v>
      </c>
      <c r="F73" s="14"/>
    </row>
    <row r="74" spans="1:6" ht="12.75">
      <c r="A74" s="156">
        <v>72</v>
      </c>
      <c r="B74" s="179" t="s">
        <v>529</v>
      </c>
      <c r="C74" s="164" t="s">
        <v>129</v>
      </c>
      <c r="D74" s="164" t="s">
        <v>188</v>
      </c>
      <c r="E74" s="180">
        <v>2007</v>
      </c>
      <c r="F74" s="14"/>
    </row>
    <row r="75" spans="1:6" ht="12.75">
      <c r="A75" s="156">
        <v>73</v>
      </c>
      <c r="B75" s="179" t="s">
        <v>604</v>
      </c>
      <c r="C75" s="164" t="s">
        <v>605</v>
      </c>
      <c r="D75" s="164" t="s">
        <v>323</v>
      </c>
      <c r="E75" s="180">
        <v>2011</v>
      </c>
      <c r="F75" s="14"/>
    </row>
    <row r="76" spans="1:6" ht="12.75">
      <c r="A76" s="156">
        <v>74</v>
      </c>
      <c r="B76" s="179" t="s">
        <v>538</v>
      </c>
      <c r="C76" s="164" t="s">
        <v>181</v>
      </c>
      <c r="D76" s="164" t="s">
        <v>323</v>
      </c>
      <c r="E76" s="180">
        <v>2010</v>
      </c>
      <c r="F76" s="14"/>
    </row>
    <row r="77" spans="1:6" ht="12.75">
      <c r="A77" s="156">
        <v>75</v>
      </c>
      <c r="B77" s="179" t="s">
        <v>537</v>
      </c>
      <c r="C77" s="164" t="s">
        <v>322</v>
      </c>
      <c r="D77" s="164" t="s">
        <v>323</v>
      </c>
      <c r="E77" s="180">
        <v>2009</v>
      </c>
      <c r="F77" s="14"/>
    </row>
    <row r="78" spans="1:6" ht="12.75">
      <c r="A78" s="156">
        <v>76</v>
      </c>
      <c r="B78" s="179" t="s">
        <v>606</v>
      </c>
      <c r="C78" s="164" t="s">
        <v>607</v>
      </c>
      <c r="D78" s="164" t="s">
        <v>223</v>
      </c>
      <c r="E78" s="180">
        <v>2012</v>
      </c>
      <c r="F78" s="14"/>
    </row>
    <row r="79" spans="1:6" ht="12.75">
      <c r="A79" s="157">
        <v>77</v>
      </c>
      <c r="B79" s="179" t="s">
        <v>327</v>
      </c>
      <c r="C79" s="164" t="s">
        <v>328</v>
      </c>
      <c r="D79" s="164" t="s">
        <v>205</v>
      </c>
      <c r="E79" s="180">
        <v>2012</v>
      </c>
      <c r="F79" s="14"/>
    </row>
    <row r="80" spans="1:6" ht="12.75">
      <c r="A80" s="156">
        <v>78</v>
      </c>
      <c r="B80" s="179" t="s">
        <v>191</v>
      </c>
      <c r="C80" s="164" t="s">
        <v>192</v>
      </c>
      <c r="D80" s="164" t="s">
        <v>205</v>
      </c>
      <c r="E80" s="180">
        <v>2008</v>
      </c>
      <c r="F80" s="14"/>
    </row>
    <row r="81" spans="1:6" ht="12.75">
      <c r="A81" s="156">
        <v>79</v>
      </c>
      <c r="B81" s="179" t="s">
        <v>286</v>
      </c>
      <c r="C81" s="164" t="s">
        <v>222</v>
      </c>
      <c r="D81" s="164" t="s">
        <v>205</v>
      </c>
      <c r="E81" s="180">
        <v>2009</v>
      </c>
      <c r="F81" s="14"/>
    </row>
    <row r="82" spans="1:6" ht="12.75">
      <c r="A82" s="156">
        <v>80</v>
      </c>
      <c r="B82" s="179" t="s">
        <v>130</v>
      </c>
      <c r="C82" s="164" t="s">
        <v>167</v>
      </c>
      <c r="D82" s="164" t="s">
        <v>203</v>
      </c>
      <c r="E82" s="180">
        <v>2013</v>
      </c>
      <c r="F82" s="14"/>
    </row>
    <row r="83" spans="1:6" ht="12.75">
      <c r="A83" s="156">
        <v>81</v>
      </c>
      <c r="B83" s="179" t="s">
        <v>561</v>
      </c>
      <c r="C83" s="164" t="s">
        <v>562</v>
      </c>
      <c r="D83" s="164" t="s">
        <v>203</v>
      </c>
      <c r="E83" s="180">
        <v>2012</v>
      </c>
      <c r="F83" s="14"/>
    </row>
    <row r="84" spans="1:6" ht="12.75">
      <c r="A84" s="156">
        <v>82</v>
      </c>
      <c r="B84" s="179" t="s">
        <v>320</v>
      </c>
      <c r="C84" s="164" t="s">
        <v>321</v>
      </c>
      <c r="D84" s="164" t="s">
        <v>203</v>
      </c>
      <c r="E84" s="180">
        <v>2010</v>
      </c>
      <c r="F84" s="14"/>
    </row>
    <row r="85" spans="1:6" ht="12.75">
      <c r="A85" s="156">
        <v>83</v>
      </c>
      <c r="B85" s="179" t="s">
        <v>130</v>
      </c>
      <c r="C85" s="164" t="s">
        <v>279</v>
      </c>
      <c r="D85" s="164" t="s">
        <v>203</v>
      </c>
      <c r="E85" s="180">
        <v>2011</v>
      </c>
      <c r="F85" s="14"/>
    </row>
    <row r="86" spans="1:6" ht="12.75">
      <c r="A86" s="156">
        <v>84</v>
      </c>
      <c r="B86" s="179" t="s">
        <v>312</v>
      </c>
      <c r="C86" s="164" t="s">
        <v>313</v>
      </c>
      <c r="D86" s="164" t="s">
        <v>203</v>
      </c>
      <c r="E86" s="180">
        <v>2008</v>
      </c>
      <c r="F86" s="14"/>
    </row>
    <row r="87" spans="1:6" ht="12.75">
      <c r="A87" s="156">
        <v>85</v>
      </c>
      <c r="B87" s="179" t="s">
        <v>528</v>
      </c>
      <c r="C87" s="164" t="s">
        <v>415</v>
      </c>
      <c r="D87" s="164" t="s">
        <v>203</v>
      </c>
      <c r="E87" s="180">
        <v>2008</v>
      </c>
      <c r="F87" s="14"/>
    </row>
    <row r="88" spans="1:6" ht="12.75">
      <c r="A88" s="160">
        <v>86</v>
      </c>
      <c r="B88" s="179" t="s">
        <v>336</v>
      </c>
      <c r="C88" s="164" t="s">
        <v>171</v>
      </c>
      <c r="D88" s="164" t="s">
        <v>203</v>
      </c>
      <c r="E88" s="180">
        <v>2008</v>
      </c>
      <c r="F88" s="14"/>
    </row>
    <row r="89" spans="1:5" ht="12.75">
      <c r="A89" s="156">
        <v>87</v>
      </c>
      <c r="B89" s="179" t="s">
        <v>130</v>
      </c>
      <c r="C89" s="164" t="s">
        <v>278</v>
      </c>
      <c r="D89" s="164" t="s">
        <v>203</v>
      </c>
      <c r="E89" s="180">
        <v>2008</v>
      </c>
    </row>
    <row r="90" spans="1:5" ht="12.75">
      <c r="A90" s="156">
        <v>88</v>
      </c>
      <c r="B90" s="179" t="s">
        <v>333</v>
      </c>
      <c r="C90" s="164" t="s">
        <v>192</v>
      </c>
      <c r="D90" s="164" t="s">
        <v>203</v>
      </c>
      <c r="E90" s="180">
        <v>2008</v>
      </c>
    </row>
    <row r="91" spans="1:5" ht="12.75">
      <c r="A91" s="156">
        <v>89</v>
      </c>
      <c r="B91" s="179" t="s">
        <v>454</v>
      </c>
      <c r="C91" s="164" t="s">
        <v>455</v>
      </c>
      <c r="D91" s="164" t="s">
        <v>81</v>
      </c>
      <c r="E91" s="180">
        <v>2012</v>
      </c>
    </row>
    <row r="92" spans="1:5" ht="12.75">
      <c r="A92" s="156">
        <v>90</v>
      </c>
      <c r="B92" s="179" t="s">
        <v>559</v>
      </c>
      <c r="C92" s="164" t="s">
        <v>560</v>
      </c>
      <c r="D92" s="164" t="s">
        <v>81</v>
      </c>
      <c r="E92" s="180">
        <v>2015</v>
      </c>
    </row>
    <row r="93" spans="1:5" ht="12.75">
      <c r="A93" s="156">
        <v>91</v>
      </c>
      <c r="B93" s="179" t="s">
        <v>568</v>
      </c>
      <c r="C93" s="164" t="s">
        <v>181</v>
      </c>
      <c r="D93" s="164" t="s">
        <v>81</v>
      </c>
      <c r="E93" s="180">
        <v>2013</v>
      </c>
    </row>
    <row r="94" spans="1:5" ht="12.75">
      <c r="A94" s="156">
        <v>92</v>
      </c>
      <c r="B94" s="179" t="s">
        <v>307</v>
      </c>
      <c r="C94" s="164" t="s">
        <v>201</v>
      </c>
      <c r="D94" s="164" t="s">
        <v>81</v>
      </c>
      <c r="E94" s="180">
        <v>2011</v>
      </c>
    </row>
    <row r="95" spans="1:5" ht="12.75">
      <c r="A95" s="156">
        <v>93</v>
      </c>
      <c r="B95" s="179" t="s">
        <v>166</v>
      </c>
      <c r="C95" s="164" t="s">
        <v>167</v>
      </c>
      <c r="D95" s="164" t="s">
        <v>81</v>
      </c>
      <c r="E95" s="180">
        <v>2010</v>
      </c>
    </row>
    <row r="96" spans="1:5" ht="12.75">
      <c r="A96" s="156">
        <v>94</v>
      </c>
      <c r="B96" s="179" t="s">
        <v>131</v>
      </c>
      <c r="C96" s="164" t="s">
        <v>123</v>
      </c>
      <c r="D96" s="164" t="s">
        <v>81</v>
      </c>
      <c r="E96" s="180">
        <v>2008</v>
      </c>
    </row>
    <row r="97" spans="1:5" ht="12.75">
      <c r="A97" s="156">
        <v>95</v>
      </c>
      <c r="B97" s="179" t="s">
        <v>189</v>
      </c>
      <c r="C97" s="164" t="s">
        <v>190</v>
      </c>
      <c r="D97" s="164" t="s">
        <v>81</v>
      </c>
      <c r="E97" s="180">
        <v>2006</v>
      </c>
    </row>
    <row r="98" spans="1:5" ht="12.75">
      <c r="A98" s="156">
        <v>96</v>
      </c>
      <c r="B98" s="179" t="s">
        <v>302</v>
      </c>
      <c r="C98" s="164" t="s">
        <v>303</v>
      </c>
      <c r="D98" s="164" t="s">
        <v>81</v>
      </c>
      <c r="E98" s="180">
        <v>2007</v>
      </c>
    </row>
    <row r="99" spans="1:5" ht="12.75">
      <c r="A99" s="156">
        <v>97</v>
      </c>
      <c r="B99" s="179" t="s">
        <v>219</v>
      </c>
      <c r="C99" s="164" t="s">
        <v>220</v>
      </c>
      <c r="D99" s="164" t="s">
        <v>81</v>
      </c>
      <c r="E99" s="180">
        <v>2007</v>
      </c>
    </row>
    <row r="100" spans="1:5" ht="12.75">
      <c r="A100" s="332">
        <v>98</v>
      </c>
      <c r="B100" s="278" t="s">
        <v>183</v>
      </c>
      <c r="C100" s="181" t="s">
        <v>184</v>
      </c>
      <c r="D100" s="181" t="s">
        <v>81</v>
      </c>
      <c r="E100" s="182">
        <v>2007</v>
      </c>
    </row>
    <row r="126" spans="1:3" ht="12.75">
      <c r="A126" s="152" t="s">
        <v>235</v>
      </c>
      <c r="B126" s="123"/>
      <c r="C126" s="153"/>
    </row>
    <row r="127" spans="1:3" ht="12.75">
      <c r="A127" s="154" t="s">
        <v>384</v>
      </c>
      <c r="B127" s="123"/>
      <c r="C127" s="155"/>
    </row>
    <row r="128" spans="1:3" ht="12.75">
      <c r="A128" s="154" t="s">
        <v>236</v>
      </c>
      <c r="B128" s="123"/>
      <c r="C128" s="155"/>
    </row>
  </sheetData>
  <sheetProtection/>
  <mergeCells count="4">
    <mergeCell ref="B1:E2"/>
    <mergeCell ref="H1:K2"/>
    <mergeCell ref="N1:Q2"/>
    <mergeCell ref="T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bestFit="1" customWidth="1"/>
    <col min="2" max="6" width="11.421875" style="45" customWidth="1"/>
    <col min="12" max="12" width="14.57421875" style="0" customWidth="1"/>
  </cols>
  <sheetData>
    <row r="1" spans="3:17" ht="12.75" customHeight="1">
      <c r="C1" s="576" t="s">
        <v>356</v>
      </c>
      <c r="E1" s="576" t="s">
        <v>359</v>
      </c>
      <c r="G1" s="576" t="s">
        <v>654</v>
      </c>
      <c r="H1" s="45"/>
      <c r="L1" s="46"/>
      <c r="M1" s="46"/>
      <c r="N1" s="46"/>
      <c r="O1" s="46"/>
      <c r="P1" s="46"/>
      <c r="Q1" s="46"/>
    </row>
    <row r="2" spans="3:15" ht="12.75">
      <c r="C2" s="577"/>
      <c r="E2" s="577"/>
      <c r="G2" s="577"/>
      <c r="H2" s="45"/>
      <c r="L2" s="569" t="s">
        <v>478</v>
      </c>
      <c r="M2" s="463"/>
      <c r="N2" s="569" t="s">
        <v>696</v>
      </c>
      <c r="O2" s="463"/>
    </row>
    <row r="3" spans="2:15" ht="12.75">
      <c r="B3" s="150">
        <v>2018</v>
      </c>
      <c r="C3" s="578"/>
      <c r="D3" s="151">
        <v>2019</v>
      </c>
      <c r="E3" s="578"/>
      <c r="F3" s="150">
        <v>2020</v>
      </c>
      <c r="G3" s="578"/>
      <c r="H3" s="150">
        <v>2021</v>
      </c>
      <c r="I3" s="328"/>
      <c r="L3" s="570" t="s">
        <v>489</v>
      </c>
      <c r="M3" s="571"/>
      <c r="N3" s="570" t="s">
        <v>697</v>
      </c>
      <c r="O3" s="571"/>
    </row>
    <row r="4" spans="3:15" ht="12.75">
      <c r="C4" s="168"/>
      <c r="E4" s="168"/>
      <c r="G4" s="168"/>
      <c r="H4" s="45"/>
      <c r="L4" s="572"/>
      <c r="M4" s="573"/>
      <c r="N4" s="572"/>
      <c r="O4" s="573"/>
    </row>
    <row r="5" spans="1:15" ht="12.75">
      <c r="A5" s="44" t="s">
        <v>74</v>
      </c>
      <c r="B5" s="45">
        <v>13</v>
      </c>
      <c r="C5" s="169">
        <v>1</v>
      </c>
      <c r="D5" s="45">
        <v>16</v>
      </c>
      <c r="E5" s="169">
        <v>4</v>
      </c>
      <c r="F5" s="45">
        <v>10</v>
      </c>
      <c r="G5" s="169">
        <v>1</v>
      </c>
      <c r="H5" s="45">
        <v>20</v>
      </c>
      <c r="L5" s="574"/>
      <c r="M5" s="575"/>
      <c r="N5" s="574"/>
      <c r="O5" s="575"/>
    </row>
    <row r="6" spans="1:8" ht="12.75">
      <c r="A6" s="44" t="s">
        <v>73</v>
      </c>
      <c r="B6" s="45">
        <v>47</v>
      </c>
      <c r="C6" s="169">
        <v>4</v>
      </c>
      <c r="D6" s="45">
        <v>40</v>
      </c>
      <c r="E6" s="169">
        <v>4</v>
      </c>
      <c r="F6" s="45">
        <v>31</v>
      </c>
      <c r="G6" s="169">
        <v>2</v>
      </c>
      <c r="H6" s="45">
        <v>50</v>
      </c>
    </row>
    <row r="7" spans="3:13" ht="12.75">
      <c r="C7" s="169"/>
      <c r="E7" s="169"/>
      <c r="G7" s="169"/>
      <c r="H7" s="45"/>
      <c r="L7" s="569" t="s">
        <v>655</v>
      </c>
      <c r="M7" s="463"/>
    </row>
    <row r="8" spans="1:13" ht="12.75">
      <c r="A8" s="44" t="s">
        <v>72</v>
      </c>
      <c r="B8" s="45">
        <v>12</v>
      </c>
      <c r="C8" s="169">
        <v>6</v>
      </c>
      <c r="D8" s="45">
        <v>11</v>
      </c>
      <c r="E8" s="169">
        <v>5</v>
      </c>
      <c r="F8" s="45">
        <v>11</v>
      </c>
      <c r="G8" s="169">
        <v>1</v>
      </c>
      <c r="H8" s="45">
        <v>10</v>
      </c>
      <c r="L8" s="570" t="s">
        <v>656</v>
      </c>
      <c r="M8" s="571"/>
    </row>
    <row r="9" spans="1:13" ht="12.75">
      <c r="A9" s="44" t="s">
        <v>71</v>
      </c>
      <c r="B9" s="45">
        <v>36</v>
      </c>
      <c r="C9" s="169">
        <v>9</v>
      </c>
      <c r="D9" s="45">
        <v>48</v>
      </c>
      <c r="E9" s="169">
        <v>16</v>
      </c>
      <c r="F9" s="45">
        <v>48</v>
      </c>
      <c r="G9" s="169">
        <v>8</v>
      </c>
      <c r="H9" s="45">
        <v>48</v>
      </c>
      <c r="L9" s="572"/>
      <c r="M9" s="573"/>
    </row>
    <row r="10" spans="3:13" ht="12.75">
      <c r="C10" s="169"/>
      <c r="E10" s="169"/>
      <c r="G10" s="169"/>
      <c r="H10" s="45"/>
      <c r="L10" s="574"/>
      <c r="M10" s="575"/>
    </row>
    <row r="11" spans="1:8" ht="12.75">
      <c r="A11" s="44" t="s">
        <v>158</v>
      </c>
      <c r="B11" s="45">
        <v>11</v>
      </c>
      <c r="C11" s="169">
        <v>4</v>
      </c>
      <c r="D11" s="45">
        <v>14</v>
      </c>
      <c r="E11" s="169">
        <v>4</v>
      </c>
      <c r="F11" s="45">
        <v>10</v>
      </c>
      <c r="G11" s="169">
        <v>0</v>
      </c>
      <c r="H11" s="45">
        <v>11</v>
      </c>
    </row>
    <row r="12" spans="1:8" ht="12.75">
      <c r="A12" s="44" t="s">
        <v>157</v>
      </c>
      <c r="B12" s="45">
        <v>48</v>
      </c>
      <c r="C12" s="169">
        <v>13</v>
      </c>
      <c r="D12" s="45">
        <v>45</v>
      </c>
      <c r="E12" s="169">
        <v>23</v>
      </c>
      <c r="F12" s="45">
        <v>28</v>
      </c>
      <c r="G12" s="169">
        <v>12</v>
      </c>
      <c r="H12" s="45">
        <v>49</v>
      </c>
    </row>
    <row r="13" spans="3:8" ht="12.75">
      <c r="C13" s="169"/>
      <c r="E13" s="169"/>
      <c r="G13" s="169"/>
      <c r="H13" s="45"/>
    </row>
    <row r="14" spans="1:8" ht="12.75">
      <c r="A14" s="44" t="s">
        <v>156</v>
      </c>
      <c r="B14" s="45">
        <v>8</v>
      </c>
      <c r="C14" s="169">
        <v>2</v>
      </c>
      <c r="D14" s="45">
        <v>7</v>
      </c>
      <c r="E14" s="169">
        <v>5</v>
      </c>
      <c r="F14" s="45">
        <v>11</v>
      </c>
      <c r="G14" s="169">
        <v>4</v>
      </c>
      <c r="H14" s="45">
        <v>15</v>
      </c>
    </row>
    <row r="15" spans="1:8" ht="12.75">
      <c r="A15" s="44" t="s">
        <v>155</v>
      </c>
      <c r="B15" s="45">
        <v>34</v>
      </c>
      <c r="C15" s="169">
        <v>17</v>
      </c>
      <c r="D15" s="45">
        <v>32</v>
      </c>
      <c r="E15" s="169">
        <v>24</v>
      </c>
      <c r="F15" s="45">
        <v>25</v>
      </c>
      <c r="G15" s="169">
        <v>9</v>
      </c>
      <c r="H15" s="45">
        <v>29</v>
      </c>
    </row>
    <row r="16" spans="7:8" ht="13.5" thickBot="1">
      <c r="G16" s="45"/>
      <c r="H16" s="45"/>
    </row>
    <row r="17" spans="2:8" ht="13.5" thickBot="1">
      <c r="B17" s="45">
        <f>SUM(B5:B15)</f>
        <v>209</v>
      </c>
      <c r="C17" s="170">
        <f>SUM(C5:C16)</f>
        <v>56</v>
      </c>
      <c r="D17" s="171">
        <f>SUM(D5:D15)</f>
        <v>213</v>
      </c>
      <c r="E17" s="169">
        <f>SUM(E5:E16)</f>
        <v>85</v>
      </c>
      <c r="F17" s="45">
        <f>SUM(F5:F15)</f>
        <v>174</v>
      </c>
      <c r="G17" s="169">
        <f>SUM(G5:G16)</f>
        <v>37</v>
      </c>
      <c r="H17" s="171">
        <f>SUM(H5:H15)</f>
        <v>232</v>
      </c>
    </row>
    <row r="18" spans="2:14" ht="12.75">
      <c r="B18" s="149" t="s">
        <v>663</v>
      </c>
      <c r="C18" s="149" t="s">
        <v>376</v>
      </c>
      <c r="D18" s="149" t="s">
        <v>661</v>
      </c>
      <c r="E18" s="149" t="s">
        <v>487</v>
      </c>
      <c r="F18" s="149" t="s">
        <v>664</v>
      </c>
      <c r="G18" s="149" t="s">
        <v>657</v>
      </c>
      <c r="H18" s="149" t="s">
        <v>659</v>
      </c>
      <c r="K18">
        <v>2021</v>
      </c>
      <c r="L18" s="163" t="s">
        <v>361</v>
      </c>
      <c r="M18" s="134" t="s">
        <v>362</v>
      </c>
      <c r="N18" s="196" t="s">
        <v>363</v>
      </c>
    </row>
    <row r="19" spans="2:14" ht="12.75">
      <c r="B19" s="172" t="s">
        <v>662</v>
      </c>
      <c r="C19" s="172" t="s">
        <v>377</v>
      </c>
      <c r="D19" s="172" t="s">
        <v>662</v>
      </c>
      <c r="E19" s="172" t="s">
        <v>488</v>
      </c>
      <c r="F19" s="172" t="s">
        <v>665</v>
      </c>
      <c r="G19" s="172" t="s">
        <v>658</v>
      </c>
      <c r="H19" s="172" t="s">
        <v>660</v>
      </c>
      <c r="K19" s="370" t="s">
        <v>74</v>
      </c>
      <c r="L19" s="45">
        <v>1</v>
      </c>
      <c r="M19" s="45">
        <v>7</v>
      </c>
      <c r="N19" s="45">
        <v>13</v>
      </c>
    </row>
    <row r="20" spans="11:14" ht="12.75">
      <c r="K20" s="370" t="s">
        <v>73</v>
      </c>
      <c r="L20" s="45">
        <v>2</v>
      </c>
      <c r="M20" s="45">
        <v>16</v>
      </c>
      <c r="N20" s="45">
        <v>34</v>
      </c>
    </row>
    <row r="21" spans="2:14" ht="12.75">
      <c r="B21" s="45" t="s">
        <v>700</v>
      </c>
      <c r="D21" s="45" t="s">
        <v>701</v>
      </c>
      <c r="F21" s="45" t="s">
        <v>699</v>
      </c>
      <c r="H21" t="s">
        <v>702</v>
      </c>
      <c r="K21" s="370" t="s">
        <v>72</v>
      </c>
      <c r="L21" s="45">
        <v>1</v>
      </c>
      <c r="M21" s="45">
        <v>6</v>
      </c>
      <c r="N21" s="45">
        <v>4</v>
      </c>
    </row>
    <row r="22" spans="11:14" ht="12.75">
      <c r="K22" s="370" t="s">
        <v>71</v>
      </c>
      <c r="L22" s="45">
        <v>8</v>
      </c>
      <c r="M22" s="45">
        <v>21</v>
      </c>
      <c r="N22" s="45">
        <v>27</v>
      </c>
    </row>
    <row r="23" spans="11:14" ht="12.75">
      <c r="K23" s="370" t="s">
        <v>158</v>
      </c>
      <c r="L23" s="45">
        <v>0</v>
      </c>
      <c r="M23" s="45">
        <v>9</v>
      </c>
      <c r="N23" s="45">
        <v>2</v>
      </c>
    </row>
    <row r="24" spans="11:14" ht="12.75">
      <c r="K24" s="370" t="s">
        <v>157</v>
      </c>
      <c r="L24" s="45">
        <v>12</v>
      </c>
      <c r="M24" s="45">
        <v>35</v>
      </c>
      <c r="N24" s="45">
        <v>14</v>
      </c>
    </row>
    <row r="25" spans="11:14" ht="12.75">
      <c r="K25" s="370" t="s">
        <v>156</v>
      </c>
      <c r="L25" s="45">
        <v>4</v>
      </c>
      <c r="M25" s="45">
        <v>11</v>
      </c>
      <c r="N25" s="45">
        <v>4</v>
      </c>
    </row>
    <row r="26" spans="11:14" ht="12.75">
      <c r="K26" s="370" t="s">
        <v>155</v>
      </c>
      <c r="L26" s="45">
        <v>9</v>
      </c>
      <c r="M26" s="45">
        <v>18</v>
      </c>
      <c r="N26" s="45">
        <v>11</v>
      </c>
    </row>
    <row r="27" spans="12:13" ht="12.75">
      <c r="L27" s="371"/>
      <c r="M27" s="371"/>
    </row>
    <row r="28" spans="11:14" ht="12.75">
      <c r="K28" s="370" t="s">
        <v>695</v>
      </c>
      <c r="L28" s="46">
        <f>SUM(L19:L27)</f>
        <v>37</v>
      </c>
      <c r="M28" s="46">
        <f>SUM(M19:M27)</f>
        <v>123</v>
      </c>
      <c r="N28" s="46">
        <f>SUM(N19:N27)</f>
        <v>109</v>
      </c>
    </row>
    <row r="37" spans="12:17" ht="12.75">
      <c r="L37" s="10"/>
      <c r="M37" s="10"/>
      <c r="N37" s="10"/>
      <c r="O37" s="10"/>
      <c r="P37" s="10"/>
      <c r="Q37" s="10"/>
    </row>
    <row r="38" spans="12:17" ht="12.75">
      <c r="L38" s="10"/>
      <c r="M38" s="10"/>
      <c r="N38" s="10"/>
      <c r="O38" s="10"/>
      <c r="P38" s="10"/>
      <c r="Q38" s="10"/>
    </row>
    <row r="50" spans="12:17" ht="12.75">
      <c r="L50" s="10"/>
      <c r="M50" s="10"/>
      <c r="N50" s="10"/>
      <c r="O50" s="10"/>
      <c r="P50" s="10"/>
      <c r="Q50" s="10"/>
    </row>
  </sheetData>
  <sheetProtection/>
  <mergeCells count="9">
    <mergeCell ref="N2:O2"/>
    <mergeCell ref="N3:O5"/>
    <mergeCell ref="L8:M10"/>
    <mergeCell ref="C1:C3"/>
    <mergeCell ref="E1:E3"/>
    <mergeCell ref="L2:M2"/>
    <mergeCell ref="L3:M5"/>
    <mergeCell ref="G1:G3"/>
    <mergeCell ref="L7:M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4.8515625" style="55" bestFit="1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16384" width="11.421875" style="20" customWidth="1"/>
  </cols>
  <sheetData>
    <row r="1" spans="1:23" ht="12.75" customHeight="1">
      <c r="A1" s="491">
        <v>2022</v>
      </c>
      <c r="B1" s="494">
        <v>2021</v>
      </c>
      <c r="C1" s="301" t="s">
        <v>47</v>
      </c>
      <c r="D1" s="497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</row>
    <row r="2" spans="1:23" ht="20.25" customHeight="1" thickBot="1">
      <c r="A2" s="492"/>
      <c r="B2" s="495"/>
      <c r="C2" s="302" t="s">
        <v>50</v>
      </c>
      <c r="D2" s="498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</row>
    <row r="3" spans="1:23" ht="13.5" customHeight="1" thickBot="1">
      <c r="A3" s="493"/>
      <c r="B3" s="496"/>
      <c r="C3" s="303" t="s">
        <v>14</v>
      </c>
      <c r="D3" s="499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</row>
    <row r="4" spans="1:23" ht="12.75" customHeight="1">
      <c r="A4" s="114">
        <v>1</v>
      </c>
      <c r="B4" s="126">
        <v>1</v>
      </c>
      <c r="C4" s="71" t="s">
        <v>26</v>
      </c>
      <c r="D4" s="189"/>
      <c r="E4" s="48"/>
      <c r="F4" s="78"/>
      <c r="G4" s="41"/>
      <c r="H4" s="41"/>
      <c r="I4" s="41"/>
      <c r="J4" s="394">
        <v>4</v>
      </c>
      <c r="K4" s="41"/>
      <c r="L4" s="394">
        <v>2</v>
      </c>
      <c r="M4" s="43"/>
      <c r="N4" s="87">
        <f aca="true" t="shared" si="0" ref="N4:N31">SUM(F4:M4)</f>
        <v>6</v>
      </c>
      <c r="O4" s="48"/>
      <c r="P4" s="78"/>
      <c r="Q4" s="41"/>
      <c r="R4" s="41"/>
      <c r="S4" s="42"/>
      <c r="T4" s="41"/>
      <c r="U4" s="41"/>
      <c r="V4" s="41"/>
      <c r="W4" s="43"/>
    </row>
    <row r="5" spans="1:23" ht="12.75" customHeight="1">
      <c r="A5" s="115">
        <v>2</v>
      </c>
      <c r="B5" s="127">
        <v>2</v>
      </c>
      <c r="C5" s="73" t="s">
        <v>58</v>
      </c>
      <c r="D5" s="392"/>
      <c r="E5" s="48"/>
      <c r="F5" s="79"/>
      <c r="G5" s="80"/>
      <c r="H5" s="80"/>
      <c r="I5" s="80"/>
      <c r="J5" s="395">
        <v>1</v>
      </c>
      <c r="K5" s="395">
        <v>1</v>
      </c>
      <c r="L5" s="395">
        <v>3</v>
      </c>
      <c r="M5" s="393">
        <v>1</v>
      </c>
      <c r="N5" s="88">
        <f t="shared" si="0"/>
        <v>6</v>
      </c>
      <c r="O5" s="48"/>
      <c r="P5" s="79"/>
      <c r="Q5" s="80"/>
      <c r="R5" s="80"/>
      <c r="S5" s="82"/>
      <c r="T5" s="80"/>
      <c r="U5" s="80"/>
      <c r="V5" s="80"/>
      <c r="W5" s="81"/>
    </row>
    <row r="6" spans="1:23" ht="12.75" customHeight="1">
      <c r="A6" s="115">
        <v>3</v>
      </c>
      <c r="B6" s="127">
        <v>3</v>
      </c>
      <c r="C6" s="72" t="s">
        <v>151</v>
      </c>
      <c r="D6" s="392"/>
      <c r="E6" s="48"/>
      <c r="F6" s="79"/>
      <c r="G6" s="80"/>
      <c r="H6" s="80"/>
      <c r="I6" s="80"/>
      <c r="J6" s="80"/>
      <c r="K6" s="80"/>
      <c r="L6" s="80"/>
      <c r="M6" s="393">
        <v>2</v>
      </c>
      <c r="N6" s="88">
        <f t="shared" si="0"/>
        <v>2</v>
      </c>
      <c r="O6" s="48"/>
      <c r="P6" s="79"/>
      <c r="Q6" s="80"/>
      <c r="R6" s="80"/>
      <c r="S6" s="82"/>
      <c r="T6" s="80"/>
      <c r="U6" s="80"/>
      <c r="V6" s="80"/>
      <c r="W6" s="81"/>
    </row>
    <row r="7" spans="1:23" ht="12.75" customHeight="1">
      <c r="A7" s="115">
        <v>4</v>
      </c>
      <c r="B7" s="127">
        <v>4</v>
      </c>
      <c r="C7" s="72" t="s">
        <v>15</v>
      </c>
      <c r="D7" s="392"/>
      <c r="E7" s="48"/>
      <c r="F7" s="79"/>
      <c r="G7" s="80"/>
      <c r="H7" s="80"/>
      <c r="I7" s="80"/>
      <c r="J7" s="80"/>
      <c r="K7" s="80"/>
      <c r="L7" s="80"/>
      <c r="M7" s="81"/>
      <c r="N7" s="88">
        <f t="shared" si="0"/>
        <v>0</v>
      </c>
      <c r="O7" s="48"/>
      <c r="P7" s="79"/>
      <c r="Q7" s="80"/>
      <c r="R7" s="80"/>
      <c r="S7" s="82"/>
      <c r="T7" s="80"/>
      <c r="U7" s="80"/>
      <c r="V7" s="80"/>
      <c r="W7" s="81"/>
    </row>
    <row r="8" spans="1:23" ht="12.75" customHeight="1">
      <c r="A8" s="115">
        <v>5</v>
      </c>
      <c r="B8" s="127">
        <v>5</v>
      </c>
      <c r="C8" s="72" t="s">
        <v>153</v>
      </c>
      <c r="D8" s="392"/>
      <c r="E8" s="48"/>
      <c r="F8" s="79"/>
      <c r="G8" s="80"/>
      <c r="H8" s="80"/>
      <c r="I8" s="80"/>
      <c r="J8" s="80"/>
      <c r="K8" s="80"/>
      <c r="L8" s="80"/>
      <c r="M8" s="81"/>
      <c r="N8" s="88">
        <f t="shared" si="0"/>
        <v>0</v>
      </c>
      <c r="O8" s="48"/>
      <c r="P8" s="79"/>
      <c r="Q8" s="80"/>
      <c r="R8" s="80"/>
      <c r="S8" s="82"/>
      <c r="T8" s="80"/>
      <c r="U8" s="80"/>
      <c r="V8" s="80"/>
      <c r="W8" s="81"/>
    </row>
    <row r="9" spans="1:23" ht="12.75" customHeight="1">
      <c r="A9" s="120">
        <v>6</v>
      </c>
      <c r="B9" s="128">
        <v>6</v>
      </c>
      <c r="C9" s="72" t="s">
        <v>16</v>
      </c>
      <c r="D9" s="392"/>
      <c r="E9" s="48"/>
      <c r="F9" s="79"/>
      <c r="G9" s="80"/>
      <c r="H9" s="80"/>
      <c r="I9" s="80"/>
      <c r="J9" s="80"/>
      <c r="K9" s="395">
        <v>1</v>
      </c>
      <c r="L9" s="80"/>
      <c r="M9" s="81"/>
      <c r="N9" s="88">
        <f t="shared" si="0"/>
        <v>1</v>
      </c>
      <c r="O9" s="48"/>
      <c r="P9" s="79"/>
      <c r="Q9" s="80"/>
      <c r="R9" s="80"/>
      <c r="S9" s="82"/>
      <c r="T9" s="80"/>
      <c r="U9" s="80"/>
      <c r="V9" s="80"/>
      <c r="W9" s="81"/>
    </row>
    <row r="10" spans="1:23" ht="12.75" customHeight="1">
      <c r="A10" s="115">
        <v>7</v>
      </c>
      <c r="B10" s="127">
        <v>7</v>
      </c>
      <c r="C10" s="73" t="s">
        <v>69</v>
      </c>
      <c r="D10" s="392"/>
      <c r="E10" s="48"/>
      <c r="F10" s="79"/>
      <c r="G10" s="80"/>
      <c r="H10" s="80"/>
      <c r="I10" s="80"/>
      <c r="J10" s="395">
        <v>1</v>
      </c>
      <c r="K10" s="80"/>
      <c r="L10" s="80"/>
      <c r="M10" s="81"/>
      <c r="N10" s="88">
        <f t="shared" si="0"/>
        <v>1</v>
      </c>
      <c r="O10" s="48"/>
      <c r="P10" s="79"/>
      <c r="Q10" s="80"/>
      <c r="R10" s="80"/>
      <c r="S10" s="82"/>
      <c r="T10" s="80"/>
      <c r="U10" s="80"/>
      <c r="V10" s="80"/>
      <c r="W10" s="81"/>
    </row>
    <row r="11" spans="1:23" ht="12.75" customHeight="1">
      <c r="A11" s="115">
        <v>8</v>
      </c>
      <c r="B11" s="127">
        <v>8</v>
      </c>
      <c r="C11" s="73" t="s">
        <v>70</v>
      </c>
      <c r="D11" s="392"/>
      <c r="E11" s="48"/>
      <c r="F11" s="79"/>
      <c r="G11" s="80"/>
      <c r="H11" s="80"/>
      <c r="I11" s="80"/>
      <c r="J11" s="80"/>
      <c r="K11" s="80"/>
      <c r="L11" s="80"/>
      <c r="M11" s="81"/>
      <c r="N11" s="88">
        <f t="shared" si="0"/>
        <v>0</v>
      </c>
      <c r="O11" s="48"/>
      <c r="P11" s="79"/>
      <c r="Q11" s="80"/>
      <c r="R11" s="80"/>
      <c r="S11" s="82"/>
      <c r="T11" s="80"/>
      <c r="U11" s="80"/>
      <c r="V11" s="80"/>
      <c r="W11" s="81"/>
    </row>
    <row r="12" spans="1:23" ht="12.75" customHeight="1">
      <c r="A12" s="115">
        <v>9</v>
      </c>
      <c r="B12" s="127">
        <v>9</v>
      </c>
      <c r="C12" s="73" t="s">
        <v>25</v>
      </c>
      <c r="D12" s="392"/>
      <c r="E12" s="48"/>
      <c r="F12" s="79"/>
      <c r="G12" s="80"/>
      <c r="H12" s="80"/>
      <c r="I12" s="80"/>
      <c r="J12" s="395">
        <v>1</v>
      </c>
      <c r="K12" s="80"/>
      <c r="L12" s="395">
        <v>2</v>
      </c>
      <c r="M12" s="81"/>
      <c r="N12" s="88">
        <f t="shared" si="0"/>
        <v>3</v>
      </c>
      <c r="O12" s="48"/>
      <c r="P12" s="79"/>
      <c r="Q12" s="80"/>
      <c r="R12" s="80"/>
      <c r="S12" s="82"/>
      <c r="T12" s="80"/>
      <c r="U12" s="80"/>
      <c r="V12" s="80"/>
      <c r="W12" s="81"/>
    </row>
    <row r="13" spans="1:23" ht="12.75" customHeight="1">
      <c r="A13" s="115">
        <v>10</v>
      </c>
      <c r="B13" s="127">
        <v>10</v>
      </c>
      <c r="C13" s="73" t="s">
        <v>597</v>
      </c>
      <c r="D13" s="392"/>
      <c r="E13" s="48"/>
      <c r="F13" s="79"/>
      <c r="G13" s="80"/>
      <c r="H13" s="80"/>
      <c r="I13" s="80"/>
      <c r="J13" s="80"/>
      <c r="K13" s="80"/>
      <c r="L13" s="80"/>
      <c r="M13" s="81"/>
      <c r="N13" s="88">
        <f t="shared" si="0"/>
        <v>0</v>
      </c>
      <c r="O13" s="48"/>
      <c r="P13" s="79"/>
      <c r="Q13" s="80"/>
      <c r="R13" s="80"/>
      <c r="S13" s="82"/>
      <c r="T13" s="80"/>
      <c r="U13" s="80"/>
      <c r="V13" s="80"/>
      <c r="W13" s="81"/>
    </row>
    <row r="14" spans="1:23" ht="12.75" customHeight="1">
      <c r="A14" s="115">
        <v>11</v>
      </c>
      <c r="B14" s="127">
        <v>11</v>
      </c>
      <c r="C14" s="73" t="s">
        <v>42</v>
      </c>
      <c r="D14" s="392"/>
      <c r="E14" s="48"/>
      <c r="F14" s="79"/>
      <c r="G14" s="80"/>
      <c r="H14" s="80"/>
      <c r="I14" s="80"/>
      <c r="J14" s="395">
        <v>3</v>
      </c>
      <c r="K14" s="80"/>
      <c r="L14" s="395">
        <v>3</v>
      </c>
      <c r="M14" s="81"/>
      <c r="N14" s="88">
        <f t="shared" si="0"/>
        <v>6</v>
      </c>
      <c r="O14" s="48"/>
      <c r="P14" s="79"/>
      <c r="Q14" s="80"/>
      <c r="R14" s="80"/>
      <c r="S14" s="82"/>
      <c r="T14" s="80"/>
      <c r="U14" s="80"/>
      <c r="V14" s="80"/>
      <c r="W14" s="81"/>
    </row>
    <row r="15" spans="1:23" ht="12.75" customHeight="1">
      <c r="A15" s="115">
        <v>12</v>
      </c>
      <c r="B15" s="127">
        <v>12</v>
      </c>
      <c r="C15" s="73" t="s">
        <v>18</v>
      </c>
      <c r="D15" s="392"/>
      <c r="E15" s="48"/>
      <c r="F15" s="79"/>
      <c r="G15" s="80"/>
      <c r="H15" s="80"/>
      <c r="I15" s="80"/>
      <c r="J15" s="395">
        <v>2</v>
      </c>
      <c r="K15" s="80"/>
      <c r="L15" s="80"/>
      <c r="M15" s="393">
        <v>1</v>
      </c>
      <c r="N15" s="88">
        <f t="shared" si="0"/>
        <v>3</v>
      </c>
      <c r="O15" s="48"/>
      <c r="P15" s="79"/>
      <c r="Q15" s="80"/>
      <c r="R15" s="80"/>
      <c r="S15" s="82"/>
      <c r="T15" s="80"/>
      <c r="U15" s="80"/>
      <c r="V15" s="80"/>
      <c r="W15" s="81"/>
    </row>
    <row r="16" spans="1:23" ht="12.75" customHeight="1">
      <c r="A16" s="120">
        <v>13</v>
      </c>
      <c r="B16" s="128">
        <v>13</v>
      </c>
      <c r="C16" s="72" t="s">
        <v>23</v>
      </c>
      <c r="D16" s="392"/>
      <c r="E16" s="48"/>
      <c r="F16" s="79"/>
      <c r="G16" s="80"/>
      <c r="H16" s="80"/>
      <c r="I16" s="80"/>
      <c r="J16" s="80"/>
      <c r="K16" s="80"/>
      <c r="L16" s="80"/>
      <c r="M16" s="81"/>
      <c r="N16" s="88">
        <f t="shared" si="0"/>
        <v>0</v>
      </c>
      <c r="O16" s="48"/>
      <c r="P16" s="79"/>
      <c r="Q16" s="80"/>
      <c r="R16" s="80"/>
      <c r="S16" s="82"/>
      <c r="T16" s="80"/>
      <c r="U16" s="80"/>
      <c r="V16" s="80"/>
      <c r="W16" s="81"/>
    </row>
    <row r="17" spans="1:23" ht="12.75" customHeight="1">
      <c r="A17" s="120">
        <v>14</v>
      </c>
      <c r="B17" s="128">
        <v>14</v>
      </c>
      <c r="C17" s="73" t="s">
        <v>387</v>
      </c>
      <c r="D17" s="392"/>
      <c r="E17" s="48"/>
      <c r="F17" s="79"/>
      <c r="G17" s="80"/>
      <c r="H17" s="80"/>
      <c r="I17" s="80"/>
      <c r="J17" s="80"/>
      <c r="K17" s="80"/>
      <c r="L17" s="80"/>
      <c r="M17" s="81"/>
      <c r="N17" s="88">
        <f t="shared" si="0"/>
        <v>0</v>
      </c>
      <c r="O17" s="48"/>
      <c r="P17" s="79"/>
      <c r="Q17" s="80"/>
      <c r="R17" s="80"/>
      <c r="S17" s="82"/>
      <c r="T17" s="80"/>
      <c r="U17" s="80"/>
      <c r="V17" s="80"/>
      <c r="W17" s="81"/>
    </row>
    <row r="18" spans="1:23" ht="12.75" customHeight="1">
      <c r="A18" s="120">
        <v>15</v>
      </c>
      <c r="B18" s="128">
        <v>15</v>
      </c>
      <c r="C18" s="73" t="s">
        <v>53</v>
      </c>
      <c r="D18" s="392"/>
      <c r="E18" s="48"/>
      <c r="F18" s="79"/>
      <c r="G18" s="80"/>
      <c r="H18" s="80"/>
      <c r="I18" s="80"/>
      <c r="J18" s="80"/>
      <c r="K18" s="80"/>
      <c r="L18" s="80"/>
      <c r="M18" s="81"/>
      <c r="N18" s="88">
        <f t="shared" si="0"/>
        <v>0</v>
      </c>
      <c r="O18" s="48"/>
      <c r="P18" s="79"/>
      <c r="Q18" s="80"/>
      <c r="R18" s="80"/>
      <c r="S18" s="82"/>
      <c r="T18" s="80"/>
      <c r="U18" s="80"/>
      <c r="V18" s="80"/>
      <c r="W18" s="81"/>
    </row>
    <row r="19" spans="1:23" ht="12.75" customHeight="1">
      <c r="A19" s="120">
        <v>16</v>
      </c>
      <c r="B19" s="128">
        <v>16</v>
      </c>
      <c r="C19" s="73" t="s">
        <v>27</v>
      </c>
      <c r="D19" s="392"/>
      <c r="E19" s="48"/>
      <c r="F19" s="79"/>
      <c r="G19" s="80"/>
      <c r="H19" s="80"/>
      <c r="I19" s="80"/>
      <c r="J19" s="80"/>
      <c r="K19" s="80"/>
      <c r="L19" s="80"/>
      <c r="M19" s="81"/>
      <c r="N19" s="88">
        <f t="shared" si="0"/>
        <v>0</v>
      </c>
      <c r="O19" s="48"/>
      <c r="P19" s="79"/>
      <c r="Q19" s="80"/>
      <c r="R19" s="80"/>
      <c r="S19" s="82"/>
      <c r="T19" s="80"/>
      <c r="U19" s="80"/>
      <c r="V19" s="80"/>
      <c r="W19" s="81"/>
    </row>
    <row r="20" spans="1:23" ht="12.75" customHeight="1">
      <c r="A20" s="120">
        <v>17</v>
      </c>
      <c r="B20" s="128">
        <v>17</v>
      </c>
      <c r="C20" s="72" t="s">
        <v>17</v>
      </c>
      <c r="D20" s="392"/>
      <c r="E20" s="48"/>
      <c r="F20" s="79"/>
      <c r="G20" s="80"/>
      <c r="H20" s="80"/>
      <c r="I20" s="80"/>
      <c r="J20" s="80"/>
      <c r="K20" s="395">
        <v>1</v>
      </c>
      <c r="L20" s="80"/>
      <c r="M20" s="81"/>
      <c r="N20" s="88">
        <f t="shared" si="0"/>
        <v>1</v>
      </c>
      <c r="O20" s="48"/>
      <c r="P20" s="79"/>
      <c r="Q20" s="80"/>
      <c r="R20" s="80"/>
      <c r="S20" s="82"/>
      <c r="T20" s="80"/>
      <c r="U20" s="80"/>
      <c r="V20" s="80"/>
      <c r="W20" s="81"/>
    </row>
    <row r="21" spans="1:23" ht="12.75" customHeight="1">
      <c r="A21" s="120">
        <v>18</v>
      </c>
      <c r="B21" s="128">
        <v>18</v>
      </c>
      <c r="C21" s="73" t="s">
        <v>49</v>
      </c>
      <c r="D21" s="392"/>
      <c r="E21" s="48"/>
      <c r="F21" s="79"/>
      <c r="G21" s="80"/>
      <c r="H21" s="80"/>
      <c r="I21" s="80"/>
      <c r="J21" s="80"/>
      <c r="K21" s="80"/>
      <c r="L21" s="395">
        <v>1</v>
      </c>
      <c r="M21" s="81"/>
      <c r="N21" s="88">
        <f t="shared" si="0"/>
        <v>1</v>
      </c>
      <c r="O21" s="48"/>
      <c r="P21" s="79"/>
      <c r="Q21" s="80"/>
      <c r="R21" s="80"/>
      <c r="S21" s="82"/>
      <c r="T21" s="80"/>
      <c r="U21" s="80"/>
      <c r="V21" s="80"/>
      <c r="W21" s="81"/>
    </row>
    <row r="22" spans="1:23" ht="12.75" customHeight="1">
      <c r="A22" s="120">
        <v>19</v>
      </c>
      <c r="B22" s="128">
        <v>19</v>
      </c>
      <c r="C22" s="73" t="s">
        <v>388</v>
      </c>
      <c r="D22" s="392"/>
      <c r="E22" s="48"/>
      <c r="F22" s="79"/>
      <c r="G22" s="80"/>
      <c r="H22" s="80"/>
      <c r="I22" s="80"/>
      <c r="J22" s="395">
        <v>1</v>
      </c>
      <c r="K22" s="80"/>
      <c r="L22" s="395">
        <v>1</v>
      </c>
      <c r="M22" s="81"/>
      <c r="N22" s="88">
        <f t="shared" si="0"/>
        <v>2</v>
      </c>
      <c r="O22" s="48"/>
      <c r="P22" s="79"/>
      <c r="Q22" s="80"/>
      <c r="R22" s="80"/>
      <c r="S22" s="82"/>
      <c r="T22" s="80"/>
      <c r="U22" s="80"/>
      <c r="V22" s="80"/>
      <c r="W22" s="81"/>
    </row>
    <row r="23" spans="1:23" ht="12.75" customHeight="1">
      <c r="A23" s="120">
        <v>20</v>
      </c>
      <c r="B23" s="128">
        <v>20</v>
      </c>
      <c r="C23" s="72" t="s">
        <v>39</v>
      </c>
      <c r="D23" s="392"/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0"/>
        <v>0</v>
      </c>
      <c r="O23" s="48"/>
      <c r="P23" s="79"/>
      <c r="Q23" s="80"/>
      <c r="R23" s="80"/>
      <c r="S23" s="82"/>
      <c r="T23" s="80"/>
      <c r="U23" s="80"/>
      <c r="V23" s="80"/>
      <c r="W23" s="81"/>
    </row>
    <row r="24" spans="1:23" ht="12.75" customHeight="1">
      <c r="A24" s="120">
        <v>21</v>
      </c>
      <c r="B24" s="128">
        <v>21</v>
      </c>
      <c r="C24" s="72" t="s">
        <v>57</v>
      </c>
      <c r="D24" s="392"/>
      <c r="E24" s="48"/>
      <c r="F24" s="79"/>
      <c r="G24" s="80"/>
      <c r="H24" s="80"/>
      <c r="I24" s="80"/>
      <c r="J24" s="395">
        <v>2</v>
      </c>
      <c r="K24" s="395">
        <v>1</v>
      </c>
      <c r="L24" s="80"/>
      <c r="M24" s="81"/>
      <c r="N24" s="88">
        <f t="shared" si="0"/>
        <v>3</v>
      </c>
      <c r="O24" s="48"/>
      <c r="P24" s="79"/>
      <c r="Q24" s="80"/>
      <c r="R24" s="80"/>
      <c r="S24" s="82"/>
      <c r="T24" s="80"/>
      <c r="U24" s="80"/>
      <c r="V24" s="80"/>
      <c r="W24" s="81"/>
    </row>
    <row r="25" spans="1:23" ht="12.75" customHeight="1">
      <c r="A25" s="120">
        <v>22</v>
      </c>
      <c r="B25" s="128">
        <v>22</v>
      </c>
      <c r="C25" s="73" t="s">
        <v>20</v>
      </c>
      <c r="D25" s="392"/>
      <c r="E25" s="48"/>
      <c r="F25" s="79"/>
      <c r="G25" s="80"/>
      <c r="H25" s="80"/>
      <c r="I25" s="80"/>
      <c r="J25" s="80"/>
      <c r="K25" s="80"/>
      <c r="L25" s="80"/>
      <c r="M25" s="81"/>
      <c r="N25" s="88">
        <f t="shared" si="0"/>
        <v>0</v>
      </c>
      <c r="O25" s="48"/>
      <c r="P25" s="79"/>
      <c r="Q25" s="80"/>
      <c r="R25" s="80"/>
      <c r="S25" s="82"/>
      <c r="T25" s="80"/>
      <c r="U25" s="80"/>
      <c r="V25" s="80"/>
      <c r="W25" s="81"/>
    </row>
    <row r="26" spans="1:23" ht="12.75" customHeight="1">
      <c r="A26" s="120">
        <v>23</v>
      </c>
      <c r="B26" s="128">
        <v>23</v>
      </c>
      <c r="C26" s="73" t="s">
        <v>237</v>
      </c>
      <c r="D26" s="392"/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0"/>
        <v>0</v>
      </c>
      <c r="O26" s="48"/>
      <c r="P26" s="79"/>
      <c r="Q26" s="80"/>
      <c r="R26" s="80"/>
      <c r="S26" s="82"/>
      <c r="T26" s="80"/>
      <c r="U26" s="80"/>
      <c r="V26" s="80"/>
      <c r="W26" s="81"/>
    </row>
    <row r="27" spans="1:23" ht="12.75" customHeight="1">
      <c r="A27" s="120">
        <v>24</v>
      </c>
      <c r="B27" s="128">
        <v>24</v>
      </c>
      <c r="C27" s="72" t="s">
        <v>19</v>
      </c>
      <c r="D27" s="392"/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0"/>
        <v>0</v>
      </c>
      <c r="O27" s="48"/>
      <c r="P27" s="79"/>
      <c r="Q27" s="80"/>
      <c r="R27" s="80"/>
      <c r="S27" s="82"/>
      <c r="T27" s="80"/>
      <c r="U27" s="80"/>
      <c r="V27" s="80"/>
      <c r="W27" s="81"/>
    </row>
    <row r="28" spans="1:23" ht="12.75" customHeight="1">
      <c r="A28" s="120">
        <v>24</v>
      </c>
      <c r="B28" s="128">
        <v>24</v>
      </c>
      <c r="C28" s="73" t="s">
        <v>21</v>
      </c>
      <c r="D28" s="392"/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0"/>
        <v>0</v>
      </c>
      <c r="O28" s="48"/>
      <c r="P28" s="79"/>
      <c r="Q28" s="80"/>
      <c r="R28" s="80"/>
      <c r="S28" s="82"/>
      <c r="T28" s="80"/>
      <c r="U28" s="80"/>
      <c r="V28" s="80"/>
      <c r="W28" s="81"/>
    </row>
    <row r="29" spans="1:23" ht="12.75" customHeight="1">
      <c r="A29" s="120">
        <v>26</v>
      </c>
      <c r="B29" s="128">
        <v>26</v>
      </c>
      <c r="C29" s="74" t="s">
        <v>22</v>
      </c>
      <c r="D29" s="392"/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2"/>
      <c r="T29" s="80"/>
      <c r="U29" s="80"/>
      <c r="V29" s="80"/>
      <c r="W29" s="81"/>
    </row>
    <row r="30" spans="1:23" ht="12.75" customHeight="1">
      <c r="A30" s="120">
        <v>26</v>
      </c>
      <c r="B30" s="128">
        <v>26</v>
      </c>
      <c r="C30" s="74" t="s">
        <v>105</v>
      </c>
      <c r="D30" s="392"/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0"/>
        <v>0</v>
      </c>
      <c r="O30" s="48"/>
      <c r="P30" s="79"/>
      <c r="Q30" s="80"/>
      <c r="R30" s="80"/>
      <c r="S30" s="82"/>
      <c r="T30" s="80"/>
      <c r="U30" s="80"/>
      <c r="V30" s="80"/>
      <c r="W30" s="81"/>
    </row>
    <row r="31" spans="1:23" ht="12.75" customHeight="1">
      <c r="A31" s="120">
        <v>26</v>
      </c>
      <c r="B31" s="128">
        <v>26</v>
      </c>
      <c r="C31" s="74" t="s">
        <v>28</v>
      </c>
      <c r="D31" s="392"/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2"/>
      <c r="T31" s="80"/>
      <c r="U31" s="80"/>
      <c r="V31" s="80"/>
      <c r="W31" s="81"/>
    </row>
    <row r="32" spans="1:23" ht="12.75" customHeight="1">
      <c r="A32" s="116" t="s">
        <v>52</v>
      </c>
      <c r="B32" s="129" t="s">
        <v>52</v>
      </c>
      <c r="C32" s="299" t="s">
        <v>24</v>
      </c>
      <c r="D32" s="392"/>
      <c r="E32" s="48"/>
      <c r="F32" s="79"/>
      <c r="G32" s="80"/>
      <c r="H32" s="80"/>
      <c r="I32" s="80"/>
      <c r="J32" s="80"/>
      <c r="K32" s="80"/>
      <c r="L32" s="80"/>
      <c r="M32" s="81"/>
      <c r="N32" s="88">
        <f aca="true" t="shared" si="1" ref="N32:N37">SUM(F32:M32)</f>
        <v>0</v>
      </c>
      <c r="O32" s="48"/>
      <c r="P32" s="79"/>
      <c r="Q32" s="80"/>
      <c r="R32" s="80"/>
      <c r="S32" s="82"/>
      <c r="T32" s="80"/>
      <c r="U32" s="80"/>
      <c r="V32" s="80"/>
      <c r="W32" s="81"/>
    </row>
    <row r="33" spans="1:23" ht="12.75" customHeight="1">
      <c r="A33" s="116" t="s">
        <v>52</v>
      </c>
      <c r="B33" s="129" t="s">
        <v>52</v>
      </c>
      <c r="C33" s="299" t="s">
        <v>152</v>
      </c>
      <c r="D33" s="392"/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2"/>
      <c r="T33" s="80"/>
      <c r="U33" s="80"/>
      <c r="V33" s="80"/>
      <c r="W33" s="81"/>
    </row>
    <row r="34" spans="1:23" ht="12.75" customHeight="1">
      <c r="A34" s="116" t="s">
        <v>52</v>
      </c>
      <c r="B34" s="129" t="s">
        <v>52</v>
      </c>
      <c r="C34" s="299" t="s">
        <v>56</v>
      </c>
      <c r="D34" s="392"/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2"/>
      <c r="T34" s="80"/>
      <c r="U34" s="80"/>
      <c r="V34" s="80"/>
      <c r="W34" s="81"/>
    </row>
    <row r="35" spans="1:23" ht="12.75" customHeight="1">
      <c r="A35" s="116" t="s">
        <v>52</v>
      </c>
      <c r="B35" s="129" t="s">
        <v>52</v>
      </c>
      <c r="C35" s="299" t="s">
        <v>154</v>
      </c>
      <c r="D35" s="392"/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2"/>
      <c r="T35" s="80"/>
      <c r="U35" s="80"/>
      <c r="V35" s="80"/>
      <c r="W35" s="81"/>
    </row>
    <row r="36" spans="1:23" ht="12.75" customHeight="1">
      <c r="A36" s="116" t="s">
        <v>52</v>
      </c>
      <c r="B36" s="129" t="s">
        <v>52</v>
      </c>
      <c r="C36" s="299" t="s">
        <v>51</v>
      </c>
      <c r="D36" s="392"/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2"/>
      <c r="T36" s="80"/>
      <c r="U36" s="80"/>
      <c r="V36" s="80"/>
      <c r="W36" s="81"/>
    </row>
    <row r="37" spans="1:23" ht="15" thickBot="1">
      <c r="A37" s="117" t="s">
        <v>52</v>
      </c>
      <c r="B37" s="130" t="s">
        <v>52</v>
      </c>
      <c r="C37" s="300" t="s">
        <v>43</v>
      </c>
      <c r="D37" s="190"/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5"/>
      <c r="T37" s="84"/>
      <c r="U37" s="84"/>
      <c r="V37" s="84"/>
      <c r="W37" s="86"/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35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0</v>
      </c>
      <c r="G39" s="55">
        <f aca="true" t="shared" si="2" ref="G39:M39">SUM(G4:G37)</f>
        <v>0</v>
      </c>
      <c r="H39" s="55">
        <f t="shared" si="2"/>
        <v>0</v>
      </c>
      <c r="I39" s="54">
        <f t="shared" si="2"/>
        <v>0</v>
      </c>
      <c r="J39" s="55">
        <f t="shared" si="2"/>
        <v>15</v>
      </c>
      <c r="K39" s="55">
        <f t="shared" si="2"/>
        <v>4</v>
      </c>
      <c r="L39" s="55">
        <f t="shared" si="2"/>
        <v>12</v>
      </c>
      <c r="M39" s="55">
        <f t="shared" si="2"/>
        <v>4</v>
      </c>
      <c r="N39" s="18"/>
      <c r="O39" s="30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727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27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8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7"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4.8515625" style="55" bestFit="1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16384" width="11.421875" style="20" customWidth="1"/>
  </cols>
  <sheetData>
    <row r="1" spans="1:23" ht="12.75" customHeight="1">
      <c r="A1" s="491">
        <v>2022</v>
      </c>
      <c r="B1" s="494">
        <v>2021</v>
      </c>
      <c r="C1" s="301" t="s">
        <v>47</v>
      </c>
      <c r="D1" s="497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</row>
    <row r="2" spans="1:23" ht="20.25" customHeight="1" thickBot="1">
      <c r="A2" s="492"/>
      <c r="B2" s="495"/>
      <c r="C2" s="302" t="s">
        <v>50</v>
      </c>
      <c r="D2" s="498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</row>
    <row r="3" spans="1:23" ht="13.5" customHeight="1" thickBot="1">
      <c r="A3" s="493"/>
      <c r="B3" s="496"/>
      <c r="C3" s="303" t="s">
        <v>14</v>
      </c>
      <c r="D3" s="499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</row>
    <row r="4" spans="1:23" ht="12.75" customHeight="1">
      <c r="A4" s="114">
        <v>1</v>
      </c>
      <c r="B4" s="126">
        <v>1</v>
      </c>
      <c r="C4" s="71" t="s">
        <v>26</v>
      </c>
      <c r="D4" s="189"/>
      <c r="E4" s="48"/>
      <c r="F4" s="78"/>
      <c r="G4" s="41"/>
      <c r="H4" s="41"/>
      <c r="I4" s="41"/>
      <c r="J4" s="394">
        <v>4</v>
      </c>
      <c r="K4" s="41"/>
      <c r="L4" s="394">
        <v>2</v>
      </c>
      <c r="M4" s="43"/>
      <c r="N4" s="87">
        <f aca="true" t="shared" si="0" ref="N4:N37">SUM(F4:M4)</f>
        <v>6</v>
      </c>
      <c r="O4" s="48"/>
      <c r="P4" s="78"/>
      <c r="Q4" s="41"/>
      <c r="R4" s="41"/>
      <c r="S4" s="42"/>
      <c r="T4" s="41"/>
      <c r="U4" s="41"/>
      <c r="V4" s="41"/>
      <c r="W4" s="43"/>
    </row>
    <row r="5" spans="1:23" ht="12.75" customHeight="1">
      <c r="A5" s="115">
        <v>2</v>
      </c>
      <c r="B5" s="127">
        <v>2</v>
      </c>
      <c r="C5" s="73" t="s">
        <v>58</v>
      </c>
      <c r="D5" s="392"/>
      <c r="E5" s="48"/>
      <c r="F5" s="79"/>
      <c r="G5" s="80"/>
      <c r="H5" s="80"/>
      <c r="I5" s="80"/>
      <c r="J5" s="395">
        <v>1</v>
      </c>
      <c r="K5" s="395">
        <v>1</v>
      </c>
      <c r="L5" s="395">
        <v>3</v>
      </c>
      <c r="M5" s="393">
        <v>1</v>
      </c>
      <c r="N5" s="88">
        <f t="shared" si="0"/>
        <v>6</v>
      </c>
      <c r="O5" s="48"/>
      <c r="P5" s="79"/>
      <c r="Q5" s="80"/>
      <c r="R5" s="80"/>
      <c r="S5" s="82"/>
      <c r="T5" s="80"/>
      <c r="U5" s="80"/>
      <c r="V5" s="80"/>
      <c r="W5" s="81"/>
    </row>
    <row r="6" spans="1:23" ht="12.75" customHeight="1">
      <c r="A6" s="115">
        <v>3</v>
      </c>
      <c r="B6" s="127">
        <v>3</v>
      </c>
      <c r="C6" s="72" t="s">
        <v>151</v>
      </c>
      <c r="D6" s="392"/>
      <c r="E6" s="48"/>
      <c r="F6" s="79"/>
      <c r="G6" s="80"/>
      <c r="H6" s="80"/>
      <c r="I6" s="80"/>
      <c r="J6" s="395">
        <v>1</v>
      </c>
      <c r="K6" s="395">
        <v>1</v>
      </c>
      <c r="L6" s="395">
        <v>1</v>
      </c>
      <c r="M6" s="393">
        <v>2</v>
      </c>
      <c r="N6" s="88">
        <f t="shared" si="0"/>
        <v>5</v>
      </c>
      <c r="O6" s="48"/>
      <c r="P6" s="79"/>
      <c r="Q6" s="80"/>
      <c r="R6" s="80"/>
      <c r="S6" s="82"/>
      <c r="T6" s="80"/>
      <c r="U6" s="80"/>
      <c r="V6" s="80"/>
      <c r="W6" s="81"/>
    </row>
    <row r="7" spans="1:23" ht="12.75" customHeight="1">
      <c r="A7" s="115">
        <v>4</v>
      </c>
      <c r="B7" s="127">
        <v>4</v>
      </c>
      <c r="C7" s="72" t="s">
        <v>15</v>
      </c>
      <c r="D7" s="392"/>
      <c r="E7" s="48"/>
      <c r="F7" s="79"/>
      <c r="G7" s="80"/>
      <c r="H7" s="80"/>
      <c r="I7" s="80"/>
      <c r="J7" s="80"/>
      <c r="K7" s="80"/>
      <c r="L7" s="80"/>
      <c r="M7" s="81"/>
      <c r="N7" s="88">
        <f t="shared" si="0"/>
        <v>0</v>
      </c>
      <c r="O7" s="48"/>
      <c r="P7" s="79"/>
      <c r="Q7" s="80"/>
      <c r="R7" s="80"/>
      <c r="S7" s="82"/>
      <c r="T7" s="80"/>
      <c r="U7" s="80"/>
      <c r="V7" s="80"/>
      <c r="W7" s="81"/>
    </row>
    <row r="8" spans="1:23" ht="12.75" customHeight="1">
      <c r="A8" s="115">
        <v>5</v>
      </c>
      <c r="B8" s="127">
        <v>5</v>
      </c>
      <c r="C8" s="72" t="s">
        <v>153</v>
      </c>
      <c r="D8" s="392"/>
      <c r="E8" s="48"/>
      <c r="F8" s="79"/>
      <c r="G8" s="80"/>
      <c r="H8" s="80"/>
      <c r="I8" s="80"/>
      <c r="J8" s="80"/>
      <c r="K8" s="80"/>
      <c r="L8" s="80"/>
      <c r="M8" s="81"/>
      <c r="N8" s="88">
        <f t="shared" si="0"/>
        <v>0</v>
      </c>
      <c r="O8" s="48"/>
      <c r="P8" s="79"/>
      <c r="Q8" s="80"/>
      <c r="R8" s="80"/>
      <c r="S8" s="82"/>
      <c r="T8" s="80"/>
      <c r="U8" s="80"/>
      <c r="V8" s="80"/>
      <c r="W8" s="81"/>
    </row>
    <row r="9" spans="1:23" ht="12.75" customHeight="1">
      <c r="A9" s="120">
        <v>6</v>
      </c>
      <c r="B9" s="128">
        <v>6</v>
      </c>
      <c r="C9" s="72" t="s">
        <v>16</v>
      </c>
      <c r="D9" s="392"/>
      <c r="E9" s="48"/>
      <c r="F9" s="79"/>
      <c r="G9" s="80"/>
      <c r="H9" s="80"/>
      <c r="I9" s="80"/>
      <c r="J9" s="80"/>
      <c r="K9" s="395">
        <v>2</v>
      </c>
      <c r="L9" s="395">
        <v>1</v>
      </c>
      <c r="M9" s="81"/>
      <c r="N9" s="88">
        <f t="shared" si="0"/>
        <v>3</v>
      </c>
      <c r="O9" s="48"/>
      <c r="P9" s="79"/>
      <c r="Q9" s="80"/>
      <c r="R9" s="80"/>
      <c r="S9" s="82"/>
      <c r="T9" s="80"/>
      <c r="U9" s="80"/>
      <c r="V9" s="80"/>
      <c r="W9" s="81"/>
    </row>
    <row r="10" spans="1:23" ht="12.75" customHeight="1">
      <c r="A10" s="115">
        <v>7</v>
      </c>
      <c r="B10" s="127">
        <v>7</v>
      </c>
      <c r="C10" s="73" t="s">
        <v>69</v>
      </c>
      <c r="D10" s="392"/>
      <c r="E10" s="48"/>
      <c r="F10" s="79"/>
      <c r="G10" s="80"/>
      <c r="H10" s="80"/>
      <c r="I10" s="80"/>
      <c r="J10" s="395">
        <v>1</v>
      </c>
      <c r="K10" s="80"/>
      <c r="L10" s="80"/>
      <c r="M10" s="81"/>
      <c r="N10" s="88">
        <f t="shared" si="0"/>
        <v>1</v>
      </c>
      <c r="O10" s="48"/>
      <c r="P10" s="79"/>
      <c r="Q10" s="80"/>
      <c r="R10" s="80"/>
      <c r="S10" s="82"/>
      <c r="T10" s="80"/>
      <c r="U10" s="80"/>
      <c r="V10" s="80"/>
      <c r="W10" s="81"/>
    </row>
    <row r="11" spans="1:23" ht="12.75" customHeight="1">
      <c r="A11" s="115">
        <v>8</v>
      </c>
      <c r="B11" s="127">
        <v>8</v>
      </c>
      <c r="C11" s="73" t="s">
        <v>70</v>
      </c>
      <c r="D11" s="392"/>
      <c r="E11" s="48"/>
      <c r="F11" s="79"/>
      <c r="G11" s="80"/>
      <c r="H11" s="80"/>
      <c r="I11" s="80"/>
      <c r="J11" s="80"/>
      <c r="K11" s="80"/>
      <c r="L11" s="80"/>
      <c r="M11" s="81"/>
      <c r="N11" s="88">
        <f t="shared" si="0"/>
        <v>0</v>
      </c>
      <c r="O11" s="48"/>
      <c r="P11" s="79"/>
      <c r="Q11" s="80"/>
      <c r="R11" s="80"/>
      <c r="S11" s="82"/>
      <c r="T11" s="80"/>
      <c r="U11" s="80"/>
      <c r="V11" s="80"/>
      <c r="W11" s="81"/>
    </row>
    <row r="12" spans="1:23" ht="12.75" customHeight="1">
      <c r="A12" s="115">
        <v>9</v>
      </c>
      <c r="B12" s="127">
        <v>9</v>
      </c>
      <c r="C12" s="73" t="s">
        <v>25</v>
      </c>
      <c r="D12" s="392"/>
      <c r="E12" s="48"/>
      <c r="F12" s="79"/>
      <c r="G12" s="80"/>
      <c r="H12" s="80"/>
      <c r="I12" s="80"/>
      <c r="J12" s="395">
        <v>1</v>
      </c>
      <c r="K12" s="80"/>
      <c r="L12" s="395">
        <v>2</v>
      </c>
      <c r="M12" s="81"/>
      <c r="N12" s="88">
        <f t="shared" si="0"/>
        <v>3</v>
      </c>
      <c r="O12" s="48"/>
      <c r="P12" s="79"/>
      <c r="Q12" s="80"/>
      <c r="R12" s="80"/>
      <c r="S12" s="82"/>
      <c r="T12" s="80"/>
      <c r="U12" s="80"/>
      <c r="V12" s="80"/>
      <c r="W12" s="81"/>
    </row>
    <row r="13" spans="1:23" ht="12.75" customHeight="1">
      <c r="A13" s="115">
        <v>10</v>
      </c>
      <c r="B13" s="127">
        <v>10</v>
      </c>
      <c r="C13" s="73" t="s">
        <v>597</v>
      </c>
      <c r="D13" s="392"/>
      <c r="E13" s="48"/>
      <c r="F13" s="79"/>
      <c r="G13" s="80"/>
      <c r="H13" s="80"/>
      <c r="I13" s="80"/>
      <c r="J13" s="80"/>
      <c r="K13" s="80"/>
      <c r="L13" s="80"/>
      <c r="M13" s="81"/>
      <c r="N13" s="88">
        <f t="shared" si="0"/>
        <v>0</v>
      </c>
      <c r="O13" s="48"/>
      <c r="P13" s="79"/>
      <c r="Q13" s="80"/>
      <c r="R13" s="80"/>
      <c r="S13" s="82"/>
      <c r="T13" s="80"/>
      <c r="U13" s="80"/>
      <c r="V13" s="80"/>
      <c r="W13" s="81"/>
    </row>
    <row r="14" spans="1:23" ht="12.75" customHeight="1">
      <c r="A14" s="115">
        <v>11</v>
      </c>
      <c r="B14" s="127">
        <v>11</v>
      </c>
      <c r="C14" s="73" t="s">
        <v>42</v>
      </c>
      <c r="D14" s="392"/>
      <c r="E14" s="48"/>
      <c r="F14" s="79"/>
      <c r="G14" s="80"/>
      <c r="H14" s="80"/>
      <c r="I14" s="80"/>
      <c r="J14" s="395">
        <v>3</v>
      </c>
      <c r="K14" s="80"/>
      <c r="L14" s="395">
        <v>3</v>
      </c>
      <c r="M14" s="81"/>
      <c r="N14" s="88">
        <f t="shared" si="0"/>
        <v>6</v>
      </c>
      <c r="O14" s="48"/>
      <c r="P14" s="79"/>
      <c r="Q14" s="80"/>
      <c r="R14" s="80"/>
      <c r="S14" s="82"/>
      <c r="T14" s="80"/>
      <c r="U14" s="80"/>
      <c r="V14" s="80"/>
      <c r="W14" s="81"/>
    </row>
    <row r="15" spans="1:23" ht="12.75" customHeight="1">
      <c r="A15" s="115">
        <v>12</v>
      </c>
      <c r="B15" s="127">
        <v>12</v>
      </c>
      <c r="C15" s="73" t="s">
        <v>18</v>
      </c>
      <c r="D15" s="392"/>
      <c r="E15" s="48"/>
      <c r="F15" s="79"/>
      <c r="G15" s="80"/>
      <c r="H15" s="80"/>
      <c r="I15" s="80"/>
      <c r="J15" s="395">
        <v>2</v>
      </c>
      <c r="K15" s="80"/>
      <c r="L15" s="80"/>
      <c r="M15" s="393">
        <v>1</v>
      </c>
      <c r="N15" s="88">
        <f t="shared" si="0"/>
        <v>3</v>
      </c>
      <c r="O15" s="48"/>
      <c r="P15" s="79"/>
      <c r="Q15" s="80"/>
      <c r="R15" s="80"/>
      <c r="S15" s="82"/>
      <c r="T15" s="80"/>
      <c r="U15" s="80"/>
      <c r="V15" s="80"/>
      <c r="W15" s="81"/>
    </row>
    <row r="16" spans="1:23" ht="12.75" customHeight="1">
      <c r="A16" s="120">
        <v>13</v>
      </c>
      <c r="B16" s="128">
        <v>13</v>
      </c>
      <c r="C16" s="72" t="s">
        <v>23</v>
      </c>
      <c r="D16" s="392"/>
      <c r="E16" s="48"/>
      <c r="F16" s="79"/>
      <c r="G16" s="80"/>
      <c r="H16" s="80"/>
      <c r="I16" s="80"/>
      <c r="J16" s="395">
        <v>2</v>
      </c>
      <c r="K16" s="80"/>
      <c r="L16" s="395">
        <v>2</v>
      </c>
      <c r="M16" s="81"/>
      <c r="N16" s="88">
        <f t="shared" si="0"/>
        <v>4</v>
      </c>
      <c r="O16" s="48"/>
      <c r="P16" s="79"/>
      <c r="Q16" s="80"/>
      <c r="R16" s="80"/>
      <c r="S16" s="82"/>
      <c r="T16" s="80"/>
      <c r="U16" s="80"/>
      <c r="V16" s="80"/>
      <c r="W16" s="81"/>
    </row>
    <row r="17" spans="1:23" ht="12.75" customHeight="1">
      <c r="A17" s="120">
        <v>14</v>
      </c>
      <c r="B17" s="128">
        <v>14</v>
      </c>
      <c r="C17" s="73" t="s">
        <v>387</v>
      </c>
      <c r="D17" s="392"/>
      <c r="E17" s="48"/>
      <c r="F17" s="79"/>
      <c r="G17" s="80"/>
      <c r="H17" s="80"/>
      <c r="I17" s="80"/>
      <c r="J17" s="80"/>
      <c r="K17" s="80"/>
      <c r="L17" s="80"/>
      <c r="M17" s="81"/>
      <c r="N17" s="88">
        <f t="shared" si="0"/>
        <v>0</v>
      </c>
      <c r="O17" s="48"/>
      <c r="P17" s="79"/>
      <c r="Q17" s="80"/>
      <c r="R17" s="80"/>
      <c r="S17" s="82"/>
      <c r="T17" s="80"/>
      <c r="U17" s="80"/>
      <c r="V17" s="80"/>
      <c r="W17" s="81"/>
    </row>
    <row r="18" spans="1:23" ht="12.75" customHeight="1">
      <c r="A18" s="120">
        <v>15</v>
      </c>
      <c r="B18" s="128">
        <v>15</v>
      </c>
      <c r="C18" s="73" t="s">
        <v>53</v>
      </c>
      <c r="D18" s="392"/>
      <c r="E18" s="48"/>
      <c r="F18" s="79"/>
      <c r="G18" s="80"/>
      <c r="H18" s="80"/>
      <c r="I18" s="80"/>
      <c r="J18" s="395">
        <v>1</v>
      </c>
      <c r="K18" s="80"/>
      <c r="L18" s="80"/>
      <c r="M18" s="81"/>
      <c r="N18" s="88">
        <f t="shared" si="0"/>
        <v>1</v>
      </c>
      <c r="O18" s="48"/>
      <c r="P18" s="79"/>
      <c r="Q18" s="80"/>
      <c r="R18" s="80"/>
      <c r="S18" s="82"/>
      <c r="T18" s="80"/>
      <c r="U18" s="80"/>
      <c r="V18" s="80"/>
      <c r="W18" s="81"/>
    </row>
    <row r="19" spans="1:23" ht="12.75" customHeight="1">
      <c r="A19" s="120">
        <v>16</v>
      </c>
      <c r="B19" s="128">
        <v>16</v>
      </c>
      <c r="C19" s="73" t="s">
        <v>27</v>
      </c>
      <c r="D19" s="392"/>
      <c r="E19" s="48"/>
      <c r="F19" s="79"/>
      <c r="G19" s="80"/>
      <c r="H19" s="80"/>
      <c r="I19" s="80"/>
      <c r="J19" s="80"/>
      <c r="K19" s="80"/>
      <c r="L19" s="80"/>
      <c r="M19" s="81"/>
      <c r="N19" s="88">
        <f t="shared" si="0"/>
        <v>0</v>
      </c>
      <c r="O19" s="48"/>
      <c r="P19" s="79"/>
      <c r="Q19" s="80"/>
      <c r="R19" s="80"/>
      <c r="S19" s="82"/>
      <c r="T19" s="80"/>
      <c r="U19" s="80"/>
      <c r="V19" s="80"/>
      <c r="W19" s="81"/>
    </row>
    <row r="20" spans="1:23" ht="12.75" customHeight="1">
      <c r="A20" s="120">
        <v>17</v>
      </c>
      <c r="B20" s="128">
        <v>17</v>
      </c>
      <c r="C20" s="72" t="s">
        <v>17</v>
      </c>
      <c r="D20" s="392"/>
      <c r="E20" s="48"/>
      <c r="F20" s="79"/>
      <c r="G20" s="80"/>
      <c r="H20" s="80"/>
      <c r="I20" s="80"/>
      <c r="J20" s="80"/>
      <c r="K20" s="395">
        <v>1</v>
      </c>
      <c r="L20" s="80"/>
      <c r="M20" s="81"/>
      <c r="N20" s="88">
        <f t="shared" si="0"/>
        <v>1</v>
      </c>
      <c r="O20" s="48"/>
      <c r="P20" s="79"/>
      <c r="Q20" s="80"/>
      <c r="R20" s="80"/>
      <c r="S20" s="82"/>
      <c r="T20" s="80"/>
      <c r="U20" s="80"/>
      <c r="V20" s="80"/>
      <c r="W20" s="81"/>
    </row>
    <row r="21" spans="1:23" ht="12.75" customHeight="1">
      <c r="A21" s="120">
        <v>18</v>
      </c>
      <c r="B21" s="128">
        <v>18</v>
      </c>
      <c r="C21" s="73" t="s">
        <v>49</v>
      </c>
      <c r="D21" s="392"/>
      <c r="E21" s="48"/>
      <c r="F21" s="79"/>
      <c r="G21" s="80"/>
      <c r="H21" s="80"/>
      <c r="I21" s="80"/>
      <c r="J21" s="80"/>
      <c r="K21" s="80"/>
      <c r="L21" s="395">
        <v>1</v>
      </c>
      <c r="M21" s="81"/>
      <c r="N21" s="88">
        <f t="shared" si="0"/>
        <v>1</v>
      </c>
      <c r="O21" s="48"/>
      <c r="P21" s="79"/>
      <c r="Q21" s="80"/>
      <c r="R21" s="80"/>
      <c r="S21" s="82"/>
      <c r="T21" s="80"/>
      <c r="U21" s="80"/>
      <c r="V21" s="80"/>
      <c r="W21" s="81"/>
    </row>
    <row r="22" spans="1:23" ht="12.75" customHeight="1">
      <c r="A22" s="120">
        <v>19</v>
      </c>
      <c r="B22" s="128">
        <v>19</v>
      </c>
      <c r="C22" s="73" t="s">
        <v>388</v>
      </c>
      <c r="D22" s="392"/>
      <c r="E22" s="48"/>
      <c r="F22" s="79"/>
      <c r="G22" s="80"/>
      <c r="H22" s="80"/>
      <c r="I22" s="80"/>
      <c r="J22" s="395">
        <v>1</v>
      </c>
      <c r="K22" s="80"/>
      <c r="L22" s="395">
        <v>1</v>
      </c>
      <c r="M22" s="81"/>
      <c r="N22" s="88">
        <f t="shared" si="0"/>
        <v>2</v>
      </c>
      <c r="O22" s="48"/>
      <c r="P22" s="79"/>
      <c r="Q22" s="80"/>
      <c r="R22" s="80"/>
      <c r="S22" s="82"/>
      <c r="T22" s="80"/>
      <c r="U22" s="80"/>
      <c r="V22" s="80"/>
      <c r="W22" s="81"/>
    </row>
    <row r="23" spans="1:23" ht="12.75" customHeight="1">
      <c r="A23" s="120">
        <v>20</v>
      </c>
      <c r="B23" s="128">
        <v>20</v>
      </c>
      <c r="C23" s="72" t="s">
        <v>39</v>
      </c>
      <c r="D23" s="392"/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0"/>
        <v>0</v>
      </c>
      <c r="O23" s="48"/>
      <c r="P23" s="79"/>
      <c r="Q23" s="80"/>
      <c r="R23" s="80"/>
      <c r="S23" s="82"/>
      <c r="T23" s="80"/>
      <c r="U23" s="80"/>
      <c r="V23" s="80"/>
      <c r="W23" s="81"/>
    </row>
    <row r="24" spans="1:23" ht="12.75" customHeight="1">
      <c r="A24" s="120">
        <v>21</v>
      </c>
      <c r="B24" s="128">
        <v>21</v>
      </c>
      <c r="C24" s="72" t="s">
        <v>57</v>
      </c>
      <c r="D24" s="392"/>
      <c r="E24" s="48"/>
      <c r="F24" s="79"/>
      <c r="G24" s="80"/>
      <c r="H24" s="80"/>
      <c r="I24" s="80"/>
      <c r="J24" s="395">
        <v>2</v>
      </c>
      <c r="K24" s="395">
        <v>1</v>
      </c>
      <c r="L24" s="80"/>
      <c r="M24" s="81"/>
      <c r="N24" s="88">
        <f t="shared" si="0"/>
        <v>3</v>
      </c>
      <c r="O24" s="48"/>
      <c r="P24" s="79"/>
      <c r="Q24" s="80"/>
      <c r="R24" s="80"/>
      <c r="S24" s="82"/>
      <c r="T24" s="80"/>
      <c r="U24" s="80"/>
      <c r="V24" s="80"/>
      <c r="W24" s="81"/>
    </row>
    <row r="25" spans="1:23" ht="12.75" customHeight="1">
      <c r="A25" s="120">
        <v>22</v>
      </c>
      <c r="B25" s="128">
        <v>22</v>
      </c>
      <c r="C25" s="73" t="s">
        <v>20</v>
      </c>
      <c r="D25" s="392"/>
      <c r="E25" s="48"/>
      <c r="F25" s="79"/>
      <c r="G25" s="80"/>
      <c r="H25" s="80"/>
      <c r="I25" s="80"/>
      <c r="J25" s="80"/>
      <c r="K25" s="80"/>
      <c r="L25" s="80"/>
      <c r="M25" s="81"/>
      <c r="N25" s="88">
        <f t="shared" si="0"/>
        <v>0</v>
      </c>
      <c r="O25" s="48"/>
      <c r="P25" s="79"/>
      <c r="Q25" s="80"/>
      <c r="R25" s="80"/>
      <c r="S25" s="82"/>
      <c r="T25" s="80"/>
      <c r="U25" s="80"/>
      <c r="V25" s="80"/>
      <c r="W25" s="81"/>
    </row>
    <row r="26" spans="1:23" ht="12.75" customHeight="1">
      <c r="A26" s="120">
        <v>23</v>
      </c>
      <c r="B26" s="128">
        <v>23</v>
      </c>
      <c r="C26" s="73" t="s">
        <v>237</v>
      </c>
      <c r="D26" s="392"/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0"/>
        <v>0</v>
      </c>
      <c r="O26" s="48"/>
      <c r="P26" s="79"/>
      <c r="Q26" s="80"/>
      <c r="R26" s="80"/>
      <c r="S26" s="82"/>
      <c r="T26" s="80"/>
      <c r="U26" s="80"/>
      <c r="V26" s="80"/>
      <c r="W26" s="81"/>
    </row>
    <row r="27" spans="1:23" ht="12.75" customHeight="1">
      <c r="A27" s="120">
        <v>24</v>
      </c>
      <c r="B27" s="128">
        <v>24</v>
      </c>
      <c r="C27" s="72" t="s">
        <v>19</v>
      </c>
      <c r="D27" s="392"/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0"/>
        <v>0</v>
      </c>
      <c r="O27" s="48"/>
      <c r="P27" s="79"/>
      <c r="Q27" s="80"/>
      <c r="R27" s="80"/>
      <c r="S27" s="82"/>
      <c r="T27" s="80"/>
      <c r="U27" s="80"/>
      <c r="V27" s="80"/>
      <c r="W27" s="81"/>
    </row>
    <row r="28" spans="1:23" ht="12.75" customHeight="1">
      <c r="A28" s="120">
        <v>24</v>
      </c>
      <c r="B28" s="128">
        <v>24</v>
      </c>
      <c r="C28" s="73" t="s">
        <v>21</v>
      </c>
      <c r="D28" s="392"/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0"/>
        <v>0</v>
      </c>
      <c r="O28" s="48"/>
      <c r="P28" s="79"/>
      <c r="Q28" s="80"/>
      <c r="R28" s="80"/>
      <c r="S28" s="82"/>
      <c r="T28" s="80"/>
      <c r="U28" s="80"/>
      <c r="V28" s="80"/>
      <c r="W28" s="81"/>
    </row>
    <row r="29" spans="1:23" ht="12.75" customHeight="1">
      <c r="A29" s="120">
        <v>26</v>
      </c>
      <c r="B29" s="128">
        <v>26</v>
      </c>
      <c r="C29" s="74" t="s">
        <v>22</v>
      </c>
      <c r="D29" s="392"/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2"/>
      <c r="T29" s="80"/>
      <c r="U29" s="80"/>
      <c r="V29" s="80"/>
      <c r="W29" s="81"/>
    </row>
    <row r="30" spans="1:23" ht="12.75" customHeight="1">
      <c r="A30" s="120">
        <v>26</v>
      </c>
      <c r="B30" s="128">
        <v>26</v>
      </c>
      <c r="C30" s="74" t="s">
        <v>105</v>
      </c>
      <c r="D30" s="392"/>
      <c r="E30" s="48"/>
      <c r="F30" s="79"/>
      <c r="G30" s="80"/>
      <c r="H30" s="80"/>
      <c r="I30" s="80"/>
      <c r="J30" s="80"/>
      <c r="K30" s="80"/>
      <c r="L30" s="395">
        <v>1</v>
      </c>
      <c r="M30" s="81"/>
      <c r="N30" s="88">
        <f t="shared" si="0"/>
        <v>1</v>
      </c>
      <c r="O30" s="48"/>
      <c r="P30" s="79"/>
      <c r="Q30" s="80"/>
      <c r="R30" s="80"/>
      <c r="S30" s="82"/>
      <c r="T30" s="80"/>
      <c r="U30" s="80"/>
      <c r="V30" s="80"/>
      <c r="W30" s="81"/>
    </row>
    <row r="31" spans="1:23" ht="12.75" customHeight="1">
      <c r="A31" s="120">
        <v>26</v>
      </c>
      <c r="B31" s="128">
        <v>26</v>
      </c>
      <c r="C31" s="74" t="s">
        <v>28</v>
      </c>
      <c r="D31" s="392"/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2"/>
      <c r="T31" s="80"/>
      <c r="U31" s="80"/>
      <c r="V31" s="80"/>
      <c r="W31" s="81"/>
    </row>
    <row r="32" spans="1:23" ht="12.75" customHeight="1">
      <c r="A32" s="116" t="s">
        <v>52</v>
      </c>
      <c r="B32" s="129" t="s">
        <v>52</v>
      </c>
      <c r="C32" s="299" t="s">
        <v>24</v>
      </c>
      <c r="D32" s="392"/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2"/>
      <c r="T32" s="80"/>
      <c r="U32" s="80"/>
      <c r="V32" s="80"/>
      <c r="W32" s="81"/>
    </row>
    <row r="33" spans="1:23" ht="12.75" customHeight="1">
      <c r="A33" s="116" t="s">
        <v>52</v>
      </c>
      <c r="B33" s="129" t="s">
        <v>52</v>
      </c>
      <c r="C33" s="299" t="s">
        <v>152</v>
      </c>
      <c r="D33" s="392"/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2"/>
      <c r="T33" s="80"/>
      <c r="U33" s="80"/>
      <c r="V33" s="80"/>
      <c r="W33" s="81"/>
    </row>
    <row r="34" spans="1:23" ht="12.75" customHeight="1">
      <c r="A34" s="116" t="s">
        <v>52</v>
      </c>
      <c r="B34" s="129" t="s">
        <v>52</v>
      </c>
      <c r="C34" s="299" t="s">
        <v>56</v>
      </c>
      <c r="D34" s="392"/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2"/>
      <c r="T34" s="80"/>
      <c r="U34" s="80"/>
      <c r="V34" s="80"/>
      <c r="W34" s="81"/>
    </row>
    <row r="35" spans="1:23" ht="12.75" customHeight="1">
      <c r="A35" s="116" t="s">
        <v>52</v>
      </c>
      <c r="B35" s="129" t="s">
        <v>52</v>
      </c>
      <c r="C35" s="299" t="s">
        <v>154</v>
      </c>
      <c r="D35" s="392"/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2"/>
      <c r="T35" s="80"/>
      <c r="U35" s="80"/>
      <c r="V35" s="80"/>
      <c r="W35" s="81"/>
    </row>
    <row r="36" spans="1:23" ht="12.75" customHeight="1">
      <c r="A36" s="116" t="s">
        <v>52</v>
      </c>
      <c r="B36" s="129" t="s">
        <v>52</v>
      </c>
      <c r="C36" s="299" t="s">
        <v>51</v>
      </c>
      <c r="D36" s="392"/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2"/>
      <c r="T36" s="80"/>
      <c r="U36" s="80"/>
      <c r="V36" s="80"/>
      <c r="W36" s="81"/>
    </row>
    <row r="37" spans="1:23" ht="15" thickBot="1">
      <c r="A37" s="117" t="s">
        <v>52</v>
      </c>
      <c r="B37" s="130" t="s">
        <v>52</v>
      </c>
      <c r="C37" s="300" t="s">
        <v>43</v>
      </c>
      <c r="D37" s="190"/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5"/>
      <c r="T37" s="84"/>
      <c r="U37" s="84"/>
      <c r="V37" s="84"/>
      <c r="W37" s="86"/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46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0</v>
      </c>
      <c r="G39" s="55">
        <f aca="true" t="shared" si="1" ref="G39:M39">SUM(G4:G37)</f>
        <v>0</v>
      </c>
      <c r="H39" s="55">
        <f t="shared" si="1"/>
        <v>0</v>
      </c>
      <c r="I39" s="54">
        <f t="shared" si="1"/>
        <v>0</v>
      </c>
      <c r="J39" s="55">
        <f t="shared" si="1"/>
        <v>19</v>
      </c>
      <c r="K39" s="55">
        <f t="shared" si="1"/>
        <v>6</v>
      </c>
      <c r="L39" s="55">
        <f t="shared" si="1"/>
        <v>17</v>
      </c>
      <c r="M39" s="55">
        <f t="shared" si="1"/>
        <v>4</v>
      </c>
      <c r="N39" s="18"/>
      <c r="O39" s="38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727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36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10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7"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4.8515625" style="55" bestFit="1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16384" width="11.421875" style="20" customWidth="1"/>
  </cols>
  <sheetData>
    <row r="1" spans="1:23" ht="12.75" customHeight="1">
      <c r="A1" s="491">
        <v>2022</v>
      </c>
      <c r="B1" s="494">
        <v>2021</v>
      </c>
      <c r="C1" s="301" t="s">
        <v>47</v>
      </c>
      <c r="D1" s="497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</row>
    <row r="2" spans="1:23" ht="20.25" customHeight="1" thickBot="1">
      <c r="A2" s="492"/>
      <c r="B2" s="495"/>
      <c r="C2" s="302" t="s">
        <v>50</v>
      </c>
      <c r="D2" s="498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</row>
    <row r="3" spans="1:23" ht="13.5" customHeight="1" thickBot="1">
      <c r="A3" s="493"/>
      <c r="B3" s="496"/>
      <c r="C3" s="303" t="s">
        <v>14</v>
      </c>
      <c r="D3" s="499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</row>
    <row r="4" spans="1:23" ht="12.75" customHeight="1">
      <c r="A4" s="114">
        <v>1</v>
      </c>
      <c r="B4" s="126">
        <v>1</v>
      </c>
      <c r="C4" s="71" t="s">
        <v>26</v>
      </c>
      <c r="D4" s="189"/>
      <c r="E4" s="48"/>
      <c r="F4" s="78"/>
      <c r="G4" s="41"/>
      <c r="H4" s="41"/>
      <c r="I4" s="41"/>
      <c r="J4" s="394">
        <v>4</v>
      </c>
      <c r="K4" s="41"/>
      <c r="L4" s="394">
        <v>2</v>
      </c>
      <c r="M4" s="43"/>
      <c r="N4" s="87">
        <f aca="true" t="shared" si="0" ref="N4:N37">SUM(F4:M4)</f>
        <v>6</v>
      </c>
      <c r="O4" s="48"/>
      <c r="P4" s="78"/>
      <c r="Q4" s="41"/>
      <c r="R4" s="41"/>
      <c r="S4" s="42"/>
      <c r="T4" s="41"/>
      <c r="U4" s="41"/>
      <c r="V4" s="41"/>
      <c r="W4" s="43"/>
    </row>
    <row r="5" spans="1:23" ht="12.75" customHeight="1">
      <c r="A5" s="115">
        <v>2</v>
      </c>
      <c r="B5" s="127">
        <v>2</v>
      </c>
      <c r="C5" s="73" t="s">
        <v>58</v>
      </c>
      <c r="D5" s="392"/>
      <c r="E5" s="48"/>
      <c r="F5" s="79"/>
      <c r="G5" s="80"/>
      <c r="H5" s="80"/>
      <c r="I5" s="80"/>
      <c r="J5" s="395">
        <v>1</v>
      </c>
      <c r="K5" s="395">
        <v>1</v>
      </c>
      <c r="L5" s="395">
        <v>3</v>
      </c>
      <c r="M5" s="393">
        <v>1</v>
      </c>
      <c r="N5" s="88">
        <f t="shared" si="0"/>
        <v>6</v>
      </c>
      <c r="O5" s="48"/>
      <c r="P5" s="79"/>
      <c r="Q5" s="80"/>
      <c r="R5" s="80"/>
      <c r="S5" s="82"/>
      <c r="T5" s="80"/>
      <c r="U5" s="80"/>
      <c r="V5" s="80"/>
      <c r="W5" s="81"/>
    </row>
    <row r="6" spans="1:23" ht="12.75" customHeight="1">
      <c r="A6" s="115">
        <v>3</v>
      </c>
      <c r="B6" s="127">
        <v>3</v>
      </c>
      <c r="C6" s="72" t="s">
        <v>151</v>
      </c>
      <c r="D6" s="392"/>
      <c r="E6" s="48"/>
      <c r="F6" s="79"/>
      <c r="G6" s="80"/>
      <c r="H6" s="80"/>
      <c r="I6" s="80"/>
      <c r="J6" s="395">
        <v>1</v>
      </c>
      <c r="K6" s="395">
        <v>1</v>
      </c>
      <c r="L6" s="395">
        <v>1</v>
      </c>
      <c r="M6" s="393">
        <v>2</v>
      </c>
      <c r="N6" s="88">
        <f t="shared" si="0"/>
        <v>5</v>
      </c>
      <c r="O6" s="48"/>
      <c r="P6" s="79"/>
      <c r="Q6" s="80"/>
      <c r="R6" s="80"/>
      <c r="S6" s="82"/>
      <c r="T6" s="80"/>
      <c r="U6" s="80"/>
      <c r="V6" s="80"/>
      <c r="W6" s="81"/>
    </row>
    <row r="7" spans="1:23" ht="12.75" customHeight="1">
      <c r="A7" s="115">
        <v>4</v>
      </c>
      <c r="B7" s="127">
        <v>4</v>
      </c>
      <c r="C7" s="72" t="s">
        <v>15</v>
      </c>
      <c r="D7" s="392"/>
      <c r="E7" s="48"/>
      <c r="F7" s="79"/>
      <c r="G7" s="80"/>
      <c r="H7" s="80"/>
      <c r="I7" s="80"/>
      <c r="J7" s="80"/>
      <c r="K7" s="80"/>
      <c r="L7" s="80"/>
      <c r="M7" s="81"/>
      <c r="N7" s="88">
        <f t="shared" si="0"/>
        <v>0</v>
      </c>
      <c r="O7" s="48"/>
      <c r="P7" s="79"/>
      <c r="Q7" s="80"/>
      <c r="R7" s="80"/>
      <c r="S7" s="82"/>
      <c r="T7" s="80"/>
      <c r="U7" s="80"/>
      <c r="V7" s="80"/>
      <c r="W7" s="81"/>
    </row>
    <row r="8" spans="1:23" ht="12.75" customHeight="1">
      <c r="A8" s="115">
        <v>5</v>
      </c>
      <c r="B8" s="127">
        <v>5</v>
      </c>
      <c r="C8" s="72" t="s">
        <v>153</v>
      </c>
      <c r="D8" s="392"/>
      <c r="E8" s="48"/>
      <c r="F8" s="79"/>
      <c r="G8" s="80"/>
      <c r="H8" s="80"/>
      <c r="I8" s="80"/>
      <c r="J8" s="80"/>
      <c r="K8" s="80"/>
      <c r="L8" s="80"/>
      <c r="M8" s="81"/>
      <c r="N8" s="88">
        <f t="shared" si="0"/>
        <v>0</v>
      </c>
      <c r="O8" s="48"/>
      <c r="P8" s="79"/>
      <c r="Q8" s="80"/>
      <c r="R8" s="80"/>
      <c r="S8" s="82"/>
      <c r="T8" s="80"/>
      <c r="U8" s="80"/>
      <c r="V8" s="80"/>
      <c r="W8" s="81"/>
    </row>
    <row r="9" spans="1:23" ht="12.75" customHeight="1">
      <c r="A9" s="120">
        <v>6</v>
      </c>
      <c r="B9" s="128">
        <v>6</v>
      </c>
      <c r="C9" s="72" t="s">
        <v>16</v>
      </c>
      <c r="D9" s="392"/>
      <c r="E9" s="48"/>
      <c r="F9" s="79"/>
      <c r="G9" s="80"/>
      <c r="H9" s="80"/>
      <c r="I9" s="80"/>
      <c r="J9" s="80"/>
      <c r="K9" s="395">
        <v>2</v>
      </c>
      <c r="L9" s="395">
        <v>1</v>
      </c>
      <c r="M9" s="81"/>
      <c r="N9" s="88">
        <f t="shared" si="0"/>
        <v>3</v>
      </c>
      <c r="O9" s="48"/>
      <c r="P9" s="79"/>
      <c r="Q9" s="80"/>
      <c r="R9" s="80"/>
      <c r="S9" s="82"/>
      <c r="T9" s="80"/>
      <c r="U9" s="80"/>
      <c r="V9" s="80"/>
      <c r="W9" s="81"/>
    </row>
    <row r="10" spans="1:23" ht="12.75" customHeight="1">
      <c r="A10" s="115">
        <v>7</v>
      </c>
      <c r="B10" s="127">
        <v>7</v>
      </c>
      <c r="C10" s="73" t="s">
        <v>69</v>
      </c>
      <c r="D10" s="392"/>
      <c r="E10" s="48"/>
      <c r="F10" s="79"/>
      <c r="G10" s="80"/>
      <c r="H10" s="80"/>
      <c r="I10" s="80"/>
      <c r="J10" s="395">
        <v>1</v>
      </c>
      <c r="K10" s="80"/>
      <c r="L10" s="80"/>
      <c r="M10" s="81"/>
      <c r="N10" s="88">
        <f t="shared" si="0"/>
        <v>1</v>
      </c>
      <c r="O10" s="48"/>
      <c r="P10" s="79"/>
      <c r="Q10" s="80"/>
      <c r="R10" s="80"/>
      <c r="S10" s="82"/>
      <c r="T10" s="80"/>
      <c r="U10" s="80"/>
      <c r="V10" s="80"/>
      <c r="W10" s="81"/>
    </row>
    <row r="11" spans="1:23" ht="12.75" customHeight="1">
      <c r="A11" s="115">
        <v>8</v>
      </c>
      <c r="B11" s="127">
        <v>8</v>
      </c>
      <c r="C11" s="73" t="s">
        <v>70</v>
      </c>
      <c r="D11" s="392"/>
      <c r="E11" s="48"/>
      <c r="F11" s="79"/>
      <c r="G11" s="80"/>
      <c r="H11" s="80"/>
      <c r="I11" s="80"/>
      <c r="J11" s="80"/>
      <c r="K11" s="80"/>
      <c r="L11" s="80"/>
      <c r="M11" s="81"/>
      <c r="N11" s="88">
        <f t="shared" si="0"/>
        <v>0</v>
      </c>
      <c r="O11" s="48"/>
      <c r="P11" s="79"/>
      <c r="Q11" s="80"/>
      <c r="R11" s="80"/>
      <c r="S11" s="82"/>
      <c r="T11" s="80"/>
      <c r="U11" s="80"/>
      <c r="V11" s="80"/>
      <c r="W11" s="81"/>
    </row>
    <row r="12" spans="1:23" ht="12.75" customHeight="1">
      <c r="A12" s="115">
        <v>9</v>
      </c>
      <c r="B12" s="127">
        <v>9</v>
      </c>
      <c r="C12" s="73" t="s">
        <v>25</v>
      </c>
      <c r="D12" s="392"/>
      <c r="E12" s="48"/>
      <c r="F12" s="79"/>
      <c r="G12" s="80"/>
      <c r="H12" s="80"/>
      <c r="I12" s="80"/>
      <c r="J12" s="395">
        <v>1</v>
      </c>
      <c r="K12" s="80"/>
      <c r="L12" s="395">
        <v>2</v>
      </c>
      <c r="M12" s="81"/>
      <c r="N12" s="88">
        <f t="shared" si="0"/>
        <v>3</v>
      </c>
      <c r="O12" s="48"/>
      <c r="P12" s="79"/>
      <c r="Q12" s="80"/>
      <c r="R12" s="80"/>
      <c r="S12" s="82"/>
      <c r="T12" s="80"/>
      <c r="U12" s="80"/>
      <c r="V12" s="80"/>
      <c r="W12" s="81"/>
    </row>
    <row r="13" spans="1:23" ht="12.75" customHeight="1">
      <c r="A13" s="115">
        <v>10</v>
      </c>
      <c r="B13" s="127">
        <v>10</v>
      </c>
      <c r="C13" s="73" t="s">
        <v>597</v>
      </c>
      <c r="D13" s="392"/>
      <c r="E13" s="48"/>
      <c r="F13" s="79"/>
      <c r="G13" s="80"/>
      <c r="H13" s="80"/>
      <c r="I13" s="80"/>
      <c r="J13" s="80"/>
      <c r="K13" s="80"/>
      <c r="L13" s="80"/>
      <c r="M13" s="81"/>
      <c r="N13" s="88">
        <f t="shared" si="0"/>
        <v>0</v>
      </c>
      <c r="O13" s="48"/>
      <c r="P13" s="79"/>
      <c r="Q13" s="80"/>
      <c r="R13" s="80"/>
      <c r="S13" s="82"/>
      <c r="T13" s="80"/>
      <c r="U13" s="80"/>
      <c r="V13" s="80"/>
      <c r="W13" s="81"/>
    </row>
    <row r="14" spans="1:23" ht="12.75" customHeight="1">
      <c r="A14" s="115">
        <v>11</v>
      </c>
      <c r="B14" s="127">
        <v>11</v>
      </c>
      <c r="C14" s="73" t="s">
        <v>42</v>
      </c>
      <c r="D14" s="392"/>
      <c r="E14" s="48"/>
      <c r="F14" s="79"/>
      <c r="G14" s="80"/>
      <c r="H14" s="80"/>
      <c r="I14" s="80"/>
      <c r="J14" s="395">
        <v>3</v>
      </c>
      <c r="K14" s="80"/>
      <c r="L14" s="395">
        <v>3</v>
      </c>
      <c r="M14" s="81"/>
      <c r="N14" s="88">
        <f t="shared" si="0"/>
        <v>6</v>
      </c>
      <c r="O14" s="48"/>
      <c r="P14" s="79"/>
      <c r="Q14" s="80"/>
      <c r="R14" s="80"/>
      <c r="S14" s="82"/>
      <c r="T14" s="80"/>
      <c r="U14" s="80"/>
      <c r="V14" s="80"/>
      <c r="W14" s="81"/>
    </row>
    <row r="15" spans="1:23" ht="12.75" customHeight="1">
      <c r="A15" s="115">
        <v>12</v>
      </c>
      <c r="B15" s="127">
        <v>12</v>
      </c>
      <c r="C15" s="73" t="s">
        <v>18</v>
      </c>
      <c r="D15" s="392"/>
      <c r="E15" s="48"/>
      <c r="F15" s="79"/>
      <c r="G15" s="80"/>
      <c r="H15" s="80"/>
      <c r="I15" s="80"/>
      <c r="J15" s="395">
        <v>2</v>
      </c>
      <c r="K15" s="80"/>
      <c r="L15" s="80"/>
      <c r="M15" s="393">
        <v>1</v>
      </c>
      <c r="N15" s="88">
        <f t="shared" si="0"/>
        <v>3</v>
      </c>
      <c r="O15" s="48"/>
      <c r="P15" s="79"/>
      <c r="Q15" s="80"/>
      <c r="R15" s="80"/>
      <c r="S15" s="82"/>
      <c r="T15" s="80"/>
      <c r="U15" s="80"/>
      <c r="V15" s="80"/>
      <c r="W15" s="81"/>
    </row>
    <row r="16" spans="1:23" ht="12.75" customHeight="1">
      <c r="A16" s="120">
        <v>13</v>
      </c>
      <c r="B16" s="128">
        <v>13</v>
      </c>
      <c r="C16" s="72" t="s">
        <v>23</v>
      </c>
      <c r="D16" s="392"/>
      <c r="E16" s="48"/>
      <c r="F16" s="79"/>
      <c r="G16" s="80"/>
      <c r="H16" s="80"/>
      <c r="I16" s="80"/>
      <c r="J16" s="395">
        <v>2</v>
      </c>
      <c r="K16" s="80"/>
      <c r="L16" s="395">
        <v>2</v>
      </c>
      <c r="M16" s="81"/>
      <c r="N16" s="88">
        <f t="shared" si="0"/>
        <v>4</v>
      </c>
      <c r="O16" s="48"/>
      <c r="P16" s="79"/>
      <c r="Q16" s="80"/>
      <c r="R16" s="80"/>
      <c r="S16" s="82"/>
      <c r="T16" s="80"/>
      <c r="U16" s="80"/>
      <c r="V16" s="80"/>
      <c r="W16" s="81"/>
    </row>
    <row r="17" spans="1:23" ht="12.75" customHeight="1">
      <c r="A17" s="120">
        <v>14</v>
      </c>
      <c r="B17" s="128">
        <v>14</v>
      </c>
      <c r="C17" s="73" t="s">
        <v>387</v>
      </c>
      <c r="D17" s="392"/>
      <c r="E17" s="48"/>
      <c r="F17" s="79"/>
      <c r="G17" s="80"/>
      <c r="H17" s="80"/>
      <c r="I17" s="80"/>
      <c r="J17" s="80"/>
      <c r="K17" s="80"/>
      <c r="L17" s="80"/>
      <c r="M17" s="81"/>
      <c r="N17" s="88">
        <f t="shared" si="0"/>
        <v>0</v>
      </c>
      <c r="O17" s="48"/>
      <c r="P17" s="79"/>
      <c r="Q17" s="80"/>
      <c r="R17" s="80"/>
      <c r="S17" s="82"/>
      <c r="T17" s="80"/>
      <c r="U17" s="80"/>
      <c r="V17" s="80"/>
      <c r="W17" s="81"/>
    </row>
    <row r="18" spans="1:23" ht="12.75" customHeight="1">
      <c r="A18" s="120">
        <v>15</v>
      </c>
      <c r="B18" s="128">
        <v>15</v>
      </c>
      <c r="C18" s="73" t="s">
        <v>53</v>
      </c>
      <c r="D18" s="392"/>
      <c r="E18" s="48"/>
      <c r="F18" s="79"/>
      <c r="G18" s="80"/>
      <c r="H18" s="80"/>
      <c r="I18" s="80"/>
      <c r="J18" s="395">
        <v>1</v>
      </c>
      <c r="K18" s="80"/>
      <c r="L18" s="80"/>
      <c r="M18" s="81"/>
      <c r="N18" s="88">
        <f t="shared" si="0"/>
        <v>1</v>
      </c>
      <c r="O18" s="48"/>
      <c r="P18" s="79"/>
      <c r="Q18" s="80"/>
      <c r="R18" s="80"/>
      <c r="S18" s="82"/>
      <c r="T18" s="80"/>
      <c r="U18" s="80"/>
      <c r="V18" s="80"/>
      <c r="W18" s="81"/>
    </row>
    <row r="19" spans="1:23" ht="12.75" customHeight="1">
      <c r="A19" s="120">
        <v>16</v>
      </c>
      <c r="B19" s="128">
        <v>16</v>
      </c>
      <c r="C19" s="73" t="s">
        <v>27</v>
      </c>
      <c r="D19" s="392"/>
      <c r="E19" s="48"/>
      <c r="F19" s="79"/>
      <c r="G19" s="80"/>
      <c r="H19" s="80"/>
      <c r="I19" s="80"/>
      <c r="J19" s="80"/>
      <c r="K19" s="80"/>
      <c r="L19" s="80"/>
      <c r="M19" s="81"/>
      <c r="N19" s="88">
        <f t="shared" si="0"/>
        <v>0</v>
      </c>
      <c r="O19" s="48"/>
      <c r="P19" s="79"/>
      <c r="Q19" s="80"/>
      <c r="R19" s="80"/>
      <c r="S19" s="82"/>
      <c r="T19" s="80"/>
      <c r="U19" s="80"/>
      <c r="V19" s="80"/>
      <c r="W19" s="81"/>
    </row>
    <row r="20" spans="1:23" ht="12.75" customHeight="1">
      <c r="A20" s="120">
        <v>17</v>
      </c>
      <c r="B20" s="128">
        <v>17</v>
      </c>
      <c r="C20" s="72" t="s">
        <v>17</v>
      </c>
      <c r="D20" s="392"/>
      <c r="E20" s="48"/>
      <c r="F20" s="79"/>
      <c r="G20" s="80"/>
      <c r="H20" s="80"/>
      <c r="I20" s="80"/>
      <c r="J20" s="80"/>
      <c r="K20" s="395">
        <v>1</v>
      </c>
      <c r="L20" s="395">
        <v>1</v>
      </c>
      <c r="M20" s="81"/>
      <c r="N20" s="88">
        <f t="shared" si="0"/>
        <v>2</v>
      </c>
      <c r="O20" s="48"/>
      <c r="P20" s="79"/>
      <c r="Q20" s="80"/>
      <c r="R20" s="80"/>
      <c r="S20" s="82"/>
      <c r="T20" s="80"/>
      <c r="U20" s="80"/>
      <c r="V20" s="80"/>
      <c r="W20" s="81"/>
    </row>
    <row r="21" spans="1:23" ht="12.75" customHeight="1">
      <c r="A21" s="120">
        <v>18</v>
      </c>
      <c r="B21" s="128">
        <v>18</v>
      </c>
      <c r="C21" s="73" t="s">
        <v>49</v>
      </c>
      <c r="D21" s="392"/>
      <c r="E21" s="48"/>
      <c r="F21" s="79"/>
      <c r="G21" s="80"/>
      <c r="H21" s="80"/>
      <c r="I21" s="80"/>
      <c r="J21" s="80"/>
      <c r="K21" s="80"/>
      <c r="L21" s="395">
        <v>1</v>
      </c>
      <c r="M21" s="81"/>
      <c r="N21" s="88">
        <f t="shared" si="0"/>
        <v>1</v>
      </c>
      <c r="O21" s="48"/>
      <c r="P21" s="79"/>
      <c r="Q21" s="80"/>
      <c r="R21" s="80"/>
      <c r="S21" s="82"/>
      <c r="T21" s="80"/>
      <c r="U21" s="80"/>
      <c r="V21" s="80"/>
      <c r="W21" s="81"/>
    </row>
    <row r="22" spans="1:23" ht="12.75" customHeight="1">
      <c r="A22" s="120">
        <v>19</v>
      </c>
      <c r="B22" s="128">
        <v>19</v>
      </c>
      <c r="C22" s="73" t="s">
        <v>388</v>
      </c>
      <c r="D22" s="392"/>
      <c r="E22" s="48"/>
      <c r="F22" s="79"/>
      <c r="G22" s="80"/>
      <c r="H22" s="80"/>
      <c r="I22" s="80"/>
      <c r="J22" s="395">
        <v>1</v>
      </c>
      <c r="K22" s="80"/>
      <c r="L22" s="395">
        <v>1</v>
      </c>
      <c r="M22" s="81"/>
      <c r="N22" s="88">
        <f t="shared" si="0"/>
        <v>2</v>
      </c>
      <c r="O22" s="48"/>
      <c r="P22" s="79"/>
      <c r="Q22" s="80"/>
      <c r="R22" s="80"/>
      <c r="S22" s="82"/>
      <c r="T22" s="80"/>
      <c r="U22" s="80"/>
      <c r="V22" s="80"/>
      <c r="W22" s="81"/>
    </row>
    <row r="23" spans="1:23" ht="12.75" customHeight="1">
      <c r="A23" s="120">
        <v>20</v>
      </c>
      <c r="B23" s="128">
        <v>20</v>
      </c>
      <c r="C23" s="72" t="s">
        <v>39</v>
      </c>
      <c r="D23" s="392"/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0"/>
        <v>0</v>
      </c>
      <c r="O23" s="48"/>
      <c r="P23" s="79"/>
      <c r="Q23" s="80"/>
      <c r="R23" s="80"/>
      <c r="S23" s="82"/>
      <c r="T23" s="80"/>
      <c r="U23" s="80"/>
      <c r="V23" s="80"/>
      <c r="W23" s="81"/>
    </row>
    <row r="24" spans="1:23" ht="12.75" customHeight="1">
      <c r="A24" s="120">
        <v>21</v>
      </c>
      <c r="B24" s="128">
        <v>21</v>
      </c>
      <c r="C24" s="72" t="s">
        <v>57</v>
      </c>
      <c r="D24" s="392"/>
      <c r="E24" s="48"/>
      <c r="F24" s="79"/>
      <c r="G24" s="80"/>
      <c r="H24" s="80"/>
      <c r="I24" s="80"/>
      <c r="J24" s="395">
        <v>2</v>
      </c>
      <c r="K24" s="395">
        <v>1</v>
      </c>
      <c r="L24" s="80"/>
      <c r="M24" s="81"/>
      <c r="N24" s="88">
        <f t="shared" si="0"/>
        <v>3</v>
      </c>
      <c r="O24" s="48"/>
      <c r="P24" s="79"/>
      <c r="Q24" s="80"/>
      <c r="R24" s="80"/>
      <c r="S24" s="82"/>
      <c r="T24" s="80"/>
      <c r="U24" s="80"/>
      <c r="V24" s="80"/>
      <c r="W24" s="81"/>
    </row>
    <row r="25" spans="1:23" ht="12.75" customHeight="1">
      <c r="A25" s="120">
        <v>22</v>
      </c>
      <c r="B25" s="128">
        <v>22</v>
      </c>
      <c r="C25" s="73" t="s">
        <v>20</v>
      </c>
      <c r="D25" s="392"/>
      <c r="E25" s="48"/>
      <c r="F25" s="79"/>
      <c r="G25" s="80"/>
      <c r="H25" s="80"/>
      <c r="I25" s="80"/>
      <c r="J25" s="80"/>
      <c r="K25" s="80"/>
      <c r="L25" s="80"/>
      <c r="M25" s="81"/>
      <c r="N25" s="88">
        <f t="shared" si="0"/>
        <v>0</v>
      </c>
      <c r="O25" s="48"/>
      <c r="P25" s="79"/>
      <c r="Q25" s="80"/>
      <c r="R25" s="80"/>
      <c r="S25" s="82"/>
      <c r="T25" s="80"/>
      <c r="U25" s="80"/>
      <c r="V25" s="80"/>
      <c r="W25" s="81"/>
    </row>
    <row r="26" spans="1:23" ht="12.75" customHeight="1">
      <c r="A26" s="120">
        <v>23</v>
      </c>
      <c r="B26" s="128">
        <v>23</v>
      </c>
      <c r="C26" s="73" t="s">
        <v>237</v>
      </c>
      <c r="D26" s="392"/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0"/>
        <v>0</v>
      </c>
      <c r="O26" s="48"/>
      <c r="P26" s="79"/>
      <c r="Q26" s="80"/>
      <c r="R26" s="80"/>
      <c r="S26" s="82"/>
      <c r="T26" s="80"/>
      <c r="U26" s="80"/>
      <c r="V26" s="80"/>
      <c r="W26" s="81"/>
    </row>
    <row r="27" spans="1:23" ht="12.75" customHeight="1">
      <c r="A27" s="120">
        <v>24</v>
      </c>
      <c r="B27" s="128">
        <v>24</v>
      </c>
      <c r="C27" s="72" t="s">
        <v>19</v>
      </c>
      <c r="D27" s="392"/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0"/>
        <v>0</v>
      </c>
      <c r="O27" s="48"/>
      <c r="P27" s="79"/>
      <c r="Q27" s="80"/>
      <c r="R27" s="80"/>
      <c r="S27" s="82"/>
      <c r="T27" s="80"/>
      <c r="U27" s="80"/>
      <c r="V27" s="80"/>
      <c r="W27" s="81"/>
    </row>
    <row r="28" spans="1:23" ht="12.75" customHeight="1">
      <c r="A28" s="120">
        <v>24</v>
      </c>
      <c r="B28" s="128">
        <v>24</v>
      </c>
      <c r="C28" s="73" t="s">
        <v>21</v>
      </c>
      <c r="D28" s="392"/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0"/>
        <v>0</v>
      </c>
      <c r="O28" s="48"/>
      <c r="P28" s="79"/>
      <c r="Q28" s="80"/>
      <c r="R28" s="80"/>
      <c r="S28" s="82"/>
      <c r="T28" s="80"/>
      <c r="U28" s="80"/>
      <c r="V28" s="80"/>
      <c r="W28" s="81"/>
    </row>
    <row r="29" spans="1:23" ht="12.75" customHeight="1">
      <c r="A29" s="120">
        <v>26</v>
      </c>
      <c r="B29" s="128">
        <v>26</v>
      </c>
      <c r="C29" s="74" t="s">
        <v>22</v>
      </c>
      <c r="D29" s="392"/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2"/>
      <c r="T29" s="80"/>
      <c r="U29" s="80"/>
      <c r="V29" s="80"/>
      <c r="W29" s="81"/>
    </row>
    <row r="30" spans="1:23" ht="12.75" customHeight="1">
      <c r="A30" s="120">
        <v>26</v>
      </c>
      <c r="B30" s="128">
        <v>26</v>
      </c>
      <c r="C30" s="74" t="s">
        <v>105</v>
      </c>
      <c r="D30" s="392"/>
      <c r="E30" s="48"/>
      <c r="F30" s="79"/>
      <c r="G30" s="80"/>
      <c r="H30" s="80"/>
      <c r="I30" s="80"/>
      <c r="J30" s="80"/>
      <c r="K30" s="80"/>
      <c r="L30" s="395">
        <v>1</v>
      </c>
      <c r="M30" s="81"/>
      <c r="N30" s="88">
        <f t="shared" si="0"/>
        <v>1</v>
      </c>
      <c r="O30" s="48"/>
      <c r="P30" s="79"/>
      <c r="Q30" s="80"/>
      <c r="R30" s="80"/>
      <c r="S30" s="82"/>
      <c r="T30" s="80"/>
      <c r="U30" s="80"/>
      <c r="V30" s="80"/>
      <c r="W30" s="81"/>
    </row>
    <row r="31" spans="1:23" ht="12.75" customHeight="1">
      <c r="A31" s="120">
        <v>26</v>
      </c>
      <c r="B31" s="128">
        <v>26</v>
      </c>
      <c r="C31" s="74" t="s">
        <v>28</v>
      </c>
      <c r="D31" s="392"/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2"/>
      <c r="T31" s="80"/>
      <c r="U31" s="80"/>
      <c r="V31" s="80"/>
      <c r="W31" s="81"/>
    </row>
    <row r="32" spans="1:23" ht="12.75" customHeight="1">
      <c r="A32" s="116" t="s">
        <v>52</v>
      </c>
      <c r="B32" s="129" t="s">
        <v>52</v>
      </c>
      <c r="C32" s="299" t="s">
        <v>24</v>
      </c>
      <c r="D32" s="392"/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2"/>
      <c r="T32" s="80"/>
      <c r="U32" s="80"/>
      <c r="V32" s="80"/>
      <c r="W32" s="81"/>
    </row>
    <row r="33" spans="1:23" ht="12.75" customHeight="1">
      <c r="A33" s="116" t="s">
        <v>52</v>
      </c>
      <c r="B33" s="129" t="s">
        <v>52</v>
      </c>
      <c r="C33" s="299" t="s">
        <v>152</v>
      </c>
      <c r="D33" s="392"/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2"/>
      <c r="T33" s="80"/>
      <c r="U33" s="80"/>
      <c r="V33" s="80"/>
      <c r="W33" s="81"/>
    </row>
    <row r="34" spans="1:23" ht="12.75" customHeight="1">
      <c r="A34" s="116" t="s">
        <v>52</v>
      </c>
      <c r="B34" s="129" t="s">
        <v>52</v>
      </c>
      <c r="C34" s="299" t="s">
        <v>56</v>
      </c>
      <c r="D34" s="392"/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2"/>
      <c r="T34" s="80"/>
      <c r="U34" s="80"/>
      <c r="V34" s="80"/>
      <c r="W34" s="81"/>
    </row>
    <row r="35" spans="1:23" ht="12.75" customHeight="1">
      <c r="A35" s="116" t="s">
        <v>52</v>
      </c>
      <c r="B35" s="129" t="s">
        <v>52</v>
      </c>
      <c r="C35" s="299" t="s">
        <v>154</v>
      </c>
      <c r="D35" s="392"/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2"/>
      <c r="T35" s="80"/>
      <c r="U35" s="80"/>
      <c r="V35" s="80"/>
      <c r="W35" s="81"/>
    </row>
    <row r="36" spans="1:23" ht="12.75" customHeight="1">
      <c r="A36" s="116" t="s">
        <v>52</v>
      </c>
      <c r="B36" s="129" t="s">
        <v>52</v>
      </c>
      <c r="C36" s="299" t="s">
        <v>51</v>
      </c>
      <c r="D36" s="392"/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2"/>
      <c r="T36" s="80"/>
      <c r="U36" s="80"/>
      <c r="V36" s="80"/>
      <c r="W36" s="81"/>
    </row>
    <row r="37" spans="1:23" ht="15" thickBot="1">
      <c r="A37" s="117" t="s">
        <v>52</v>
      </c>
      <c r="B37" s="130" t="s">
        <v>52</v>
      </c>
      <c r="C37" s="300" t="s">
        <v>43</v>
      </c>
      <c r="D37" s="190"/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5"/>
      <c r="T37" s="84"/>
      <c r="U37" s="84"/>
      <c r="V37" s="84"/>
      <c r="W37" s="86"/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47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0</v>
      </c>
      <c r="G39" s="55">
        <f aca="true" t="shared" si="1" ref="G39:M39">SUM(G4:G37)</f>
        <v>0</v>
      </c>
      <c r="H39" s="55">
        <f t="shared" si="1"/>
        <v>0</v>
      </c>
      <c r="I39" s="54">
        <f t="shared" si="1"/>
        <v>0</v>
      </c>
      <c r="J39" s="55">
        <f t="shared" si="1"/>
        <v>19</v>
      </c>
      <c r="K39" s="55">
        <f t="shared" si="1"/>
        <v>6</v>
      </c>
      <c r="L39" s="55">
        <f t="shared" si="1"/>
        <v>18</v>
      </c>
      <c r="M39" s="55">
        <f t="shared" si="1"/>
        <v>4</v>
      </c>
      <c r="N39" s="18"/>
      <c r="O39" s="38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727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37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10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7"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0">
      <selection activeCell="L20" sqref="L20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4.8515625" style="55" bestFit="1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16384" width="11.421875" style="20" customWidth="1"/>
  </cols>
  <sheetData>
    <row r="1" spans="1:23" ht="12.75" customHeight="1">
      <c r="A1" s="491">
        <v>2022</v>
      </c>
      <c r="B1" s="494">
        <v>2021</v>
      </c>
      <c r="C1" s="301" t="s">
        <v>47</v>
      </c>
      <c r="D1" s="497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</row>
    <row r="2" spans="1:23" ht="20.25" customHeight="1" thickBot="1">
      <c r="A2" s="492"/>
      <c r="B2" s="495"/>
      <c r="C2" s="302" t="s">
        <v>50</v>
      </c>
      <c r="D2" s="498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</row>
    <row r="3" spans="1:23" ht="13.5" customHeight="1" thickBot="1">
      <c r="A3" s="493"/>
      <c r="B3" s="496"/>
      <c r="C3" s="303" t="s">
        <v>14</v>
      </c>
      <c r="D3" s="499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</row>
    <row r="4" spans="1:23" ht="12.75" customHeight="1">
      <c r="A4" s="114">
        <v>1</v>
      </c>
      <c r="B4" s="126">
        <v>1</v>
      </c>
      <c r="C4" s="71" t="s">
        <v>26</v>
      </c>
      <c r="D4" s="189"/>
      <c r="E4" s="48"/>
      <c r="F4" s="78"/>
      <c r="G4" s="41"/>
      <c r="H4" s="41"/>
      <c r="I4" s="41"/>
      <c r="J4" s="394">
        <v>4</v>
      </c>
      <c r="K4" s="41"/>
      <c r="L4" s="394">
        <v>2</v>
      </c>
      <c r="M4" s="43"/>
      <c r="N4" s="87">
        <f aca="true" t="shared" si="0" ref="N4:N37">SUM(F4:M4)</f>
        <v>6</v>
      </c>
      <c r="O4" s="48"/>
      <c r="P4" s="78"/>
      <c r="Q4" s="41"/>
      <c r="R4" s="41"/>
      <c r="S4" s="42"/>
      <c r="T4" s="41"/>
      <c r="U4" s="41"/>
      <c r="V4" s="41"/>
      <c r="W4" s="43"/>
    </row>
    <row r="5" spans="1:23" ht="12.75" customHeight="1">
      <c r="A5" s="115">
        <v>2</v>
      </c>
      <c r="B5" s="127">
        <v>2</v>
      </c>
      <c r="C5" s="73" t="s">
        <v>58</v>
      </c>
      <c r="D5" s="392"/>
      <c r="E5" s="48"/>
      <c r="F5" s="79"/>
      <c r="G5" s="80"/>
      <c r="H5" s="80"/>
      <c r="I5" s="80"/>
      <c r="J5" s="395">
        <v>1</v>
      </c>
      <c r="K5" s="395">
        <v>1</v>
      </c>
      <c r="L5" s="395">
        <v>3</v>
      </c>
      <c r="M5" s="393">
        <v>1</v>
      </c>
      <c r="N5" s="88">
        <f t="shared" si="0"/>
        <v>6</v>
      </c>
      <c r="O5" s="48"/>
      <c r="P5" s="79"/>
      <c r="Q5" s="80"/>
      <c r="R5" s="80"/>
      <c r="S5" s="82"/>
      <c r="T5" s="80"/>
      <c r="U5" s="80"/>
      <c r="V5" s="80"/>
      <c r="W5" s="81"/>
    </row>
    <row r="6" spans="1:23" ht="12.75" customHeight="1">
      <c r="A6" s="115">
        <v>3</v>
      </c>
      <c r="B6" s="127">
        <v>3</v>
      </c>
      <c r="C6" s="72" t="s">
        <v>151</v>
      </c>
      <c r="D6" s="392"/>
      <c r="E6" s="48"/>
      <c r="F6" s="79"/>
      <c r="G6" s="80"/>
      <c r="H6" s="80"/>
      <c r="I6" s="80"/>
      <c r="J6" s="395">
        <v>1</v>
      </c>
      <c r="K6" s="395">
        <v>1</v>
      </c>
      <c r="L6" s="395">
        <v>1</v>
      </c>
      <c r="M6" s="393">
        <v>2</v>
      </c>
      <c r="N6" s="88">
        <f t="shared" si="0"/>
        <v>5</v>
      </c>
      <c r="O6" s="48"/>
      <c r="P6" s="79"/>
      <c r="Q6" s="80"/>
      <c r="R6" s="80"/>
      <c r="S6" s="82"/>
      <c r="T6" s="80"/>
      <c r="U6" s="80"/>
      <c r="V6" s="80"/>
      <c r="W6" s="81"/>
    </row>
    <row r="7" spans="1:23" ht="12.75" customHeight="1">
      <c r="A7" s="115">
        <v>4</v>
      </c>
      <c r="B7" s="127">
        <v>4</v>
      </c>
      <c r="C7" s="72" t="s">
        <v>15</v>
      </c>
      <c r="D7" s="392"/>
      <c r="E7" s="48"/>
      <c r="F7" s="79"/>
      <c r="G7" s="80"/>
      <c r="H7" s="80"/>
      <c r="I7" s="80"/>
      <c r="J7" s="80"/>
      <c r="K7" s="80"/>
      <c r="L7" s="80"/>
      <c r="M7" s="81"/>
      <c r="N7" s="88">
        <f t="shared" si="0"/>
        <v>0</v>
      </c>
      <c r="O7" s="48"/>
      <c r="P7" s="79"/>
      <c r="Q7" s="80"/>
      <c r="R7" s="80"/>
      <c r="S7" s="82"/>
      <c r="T7" s="80"/>
      <c r="U7" s="80"/>
      <c r="V7" s="80"/>
      <c r="W7" s="81"/>
    </row>
    <row r="8" spans="1:23" ht="12.75" customHeight="1">
      <c r="A8" s="115">
        <v>5</v>
      </c>
      <c r="B8" s="127">
        <v>5</v>
      </c>
      <c r="C8" s="72" t="s">
        <v>153</v>
      </c>
      <c r="D8" s="392"/>
      <c r="E8" s="48"/>
      <c r="F8" s="79"/>
      <c r="G8" s="80"/>
      <c r="H8" s="80"/>
      <c r="I8" s="80"/>
      <c r="J8" s="80"/>
      <c r="K8" s="80"/>
      <c r="L8" s="80"/>
      <c r="M8" s="81"/>
      <c r="N8" s="88">
        <f t="shared" si="0"/>
        <v>0</v>
      </c>
      <c r="O8" s="48"/>
      <c r="P8" s="79"/>
      <c r="Q8" s="80"/>
      <c r="R8" s="80"/>
      <c r="S8" s="82"/>
      <c r="T8" s="80"/>
      <c r="U8" s="80"/>
      <c r="V8" s="80"/>
      <c r="W8" s="81"/>
    </row>
    <row r="9" spans="1:23" ht="12.75" customHeight="1">
      <c r="A9" s="120">
        <v>6</v>
      </c>
      <c r="B9" s="128">
        <v>6</v>
      </c>
      <c r="C9" s="72" t="s">
        <v>16</v>
      </c>
      <c r="D9" s="392"/>
      <c r="E9" s="48"/>
      <c r="F9" s="79"/>
      <c r="G9" s="80"/>
      <c r="H9" s="80"/>
      <c r="I9" s="80"/>
      <c r="J9" s="80"/>
      <c r="K9" s="395">
        <v>2</v>
      </c>
      <c r="L9" s="395">
        <v>1</v>
      </c>
      <c r="M9" s="81"/>
      <c r="N9" s="88">
        <f t="shared" si="0"/>
        <v>3</v>
      </c>
      <c r="O9" s="48"/>
      <c r="P9" s="79"/>
      <c r="Q9" s="80"/>
      <c r="R9" s="80"/>
      <c r="S9" s="82"/>
      <c r="T9" s="80"/>
      <c r="U9" s="80"/>
      <c r="V9" s="80"/>
      <c r="W9" s="81"/>
    </row>
    <row r="10" spans="1:23" ht="12.75" customHeight="1">
      <c r="A10" s="115">
        <v>7</v>
      </c>
      <c r="B10" s="127">
        <v>7</v>
      </c>
      <c r="C10" s="73" t="s">
        <v>69</v>
      </c>
      <c r="D10" s="392"/>
      <c r="E10" s="48"/>
      <c r="F10" s="79"/>
      <c r="G10" s="80"/>
      <c r="H10" s="80"/>
      <c r="I10" s="80"/>
      <c r="J10" s="395">
        <v>1</v>
      </c>
      <c r="K10" s="80"/>
      <c r="L10" s="80"/>
      <c r="M10" s="81"/>
      <c r="N10" s="88">
        <f t="shared" si="0"/>
        <v>1</v>
      </c>
      <c r="O10" s="48"/>
      <c r="P10" s="79"/>
      <c r="Q10" s="80"/>
      <c r="R10" s="80"/>
      <c r="S10" s="82"/>
      <c r="T10" s="80"/>
      <c r="U10" s="80"/>
      <c r="V10" s="80"/>
      <c r="W10" s="81"/>
    </row>
    <row r="11" spans="1:23" ht="12.75" customHeight="1">
      <c r="A11" s="115">
        <v>8</v>
      </c>
      <c r="B11" s="127">
        <v>8</v>
      </c>
      <c r="C11" s="73" t="s">
        <v>70</v>
      </c>
      <c r="D11" s="392"/>
      <c r="E11" s="48"/>
      <c r="F11" s="79"/>
      <c r="G11" s="80"/>
      <c r="H11" s="80"/>
      <c r="I11" s="80"/>
      <c r="J11" s="80"/>
      <c r="K11" s="80"/>
      <c r="L11" s="80"/>
      <c r="M11" s="81"/>
      <c r="N11" s="88">
        <f t="shared" si="0"/>
        <v>0</v>
      </c>
      <c r="O11" s="48"/>
      <c r="P11" s="79"/>
      <c r="Q11" s="80"/>
      <c r="R11" s="80"/>
      <c r="S11" s="82"/>
      <c r="T11" s="80"/>
      <c r="U11" s="80"/>
      <c r="V11" s="80"/>
      <c r="W11" s="81"/>
    </row>
    <row r="12" spans="1:23" ht="12.75" customHeight="1">
      <c r="A12" s="115">
        <v>9</v>
      </c>
      <c r="B12" s="127">
        <v>9</v>
      </c>
      <c r="C12" s="73" t="s">
        <v>25</v>
      </c>
      <c r="D12" s="392"/>
      <c r="E12" s="48"/>
      <c r="F12" s="79"/>
      <c r="G12" s="80"/>
      <c r="H12" s="80"/>
      <c r="I12" s="80"/>
      <c r="J12" s="395">
        <v>1</v>
      </c>
      <c r="K12" s="80"/>
      <c r="L12" s="395">
        <v>2</v>
      </c>
      <c r="M12" s="81"/>
      <c r="N12" s="88">
        <f t="shared" si="0"/>
        <v>3</v>
      </c>
      <c r="O12" s="48"/>
      <c r="P12" s="79"/>
      <c r="Q12" s="80"/>
      <c r="R12" s="80"/>
      <c r="S12" s="82"/>
      <c r="T12" s="80"/>
      <c r="U12" s="80"/>
      <c r="V12" s="80"/>
      <c r="W12" s="81"/>
    </row>
    <row r="13" spans="1:23" ht="12.75" customHeight="1">
      <c r="A13" s="115">
        <v>10</v>
      </c>
      <c r="B13" s="127">
        <v>10</v>
      </c>
      <c r="C13" s="73" t="s">
        <v>597</v>
      </c>
      <c r="D13" s="392"/>
      <c r="E13" s="48"/>
      <c r="F13" s="79"/>
      <c r="G13" s="80"/>
      <c r="H13" s="80"/>
      <c r="I13" s="80"/>
      <c r="J13" s="80"/>
      <c r="K13" s="80"/>
      <c r="L13" s="80"/>
      <c r="M13" s="81"/>
      <c r="N13" s="88">
        <f t="shared" si="0"/>
        <v>0</v>
      </c>
      <c r="O13" s="48"/>
      <c r="P13" s="79"/>
      <c r="Q13" s="80"/>
      <c r="R13" s="80"/>
      <c r="S13" s="82"/>
      <c r="T13" s="80"/>
      <c r="U13" s="80"/>
      <c r="V13" s="80"/>
      <c r="W13" s="81"/>
    </row>
    <row r="14" spans="1:23" ht="12.75" customHeight="1">
      <c r="A14" s="115">
        <v>11</v>
      </c>
      <c r="B14" s="127">
        <v>11</v>
      </c>
      <c r="C14" s="73" t="s">
        <v>42</v>
      </c>
      <c r="D14" s="392"/>
      <c r="E14" s="48"/>
      <c r="F14" s="79"/>
      <c r="G14" s="80"/>
      <c r="H14" s="80"/>
      <c r="I14" s="80"/>
      <c r="J14" s="395">
        <v>3</v>
      </c>
      <c r="K14" s="80"/>
      <c r="L14" s="395">
        <v>3</v>
      </c>
      <c r="M14" s="81"/>
      <c r="N14" s="88">
        <f t="shared" si="0"/>
        <v>6</v>
      </c>
      <c r="O14" s="48"/>
      <c r="P14" s="79"/>
      <c r="Q14" s="80"/>
      <c r="R14" s="80"/>
      <c r="S14" s="82"/>
      <c r="T14" s="80"/>
      <c r="U14" s="80"/>
      <c r="V14" s="80"/>
      <c r="W14" s="81"/>
    </row>
    <row r="15" spans="1:23" ht="12.75" customHeight="1">
      <c r="A15" s="115">
        <v>12</v>
      </c>
      <c r="B15" s="127">
        <v>12</v>
      </c>
      <c r="C15" s="73" t="s">
        <v>18</v>
      </c>
      <c r="D15" s="392"/>
      <c r="E15" s="48"/>
      <c r="F15" s="79"/>
      <c r="G15" s="80"/>
      <c r="H15" s="80"/>
      <c r="I15" s="80"/>
      <c r="J15" s="395">
        <v>2</v>
      </c>
      <c r="K15" s="80"/>
      <c r="L15" s="80"/>
      <c r="M15" s="393">
        <v>1</v>
      </c>
      <c r="N15" s="88">
        <f t="shared" si="0"/>
        <v>3</v>
      </c>
      <c r="O15" s="48"/>
      <c r="P15" s="79"/>
      <c r="Q15" s="80"/>
      <c r="R15" s="80"/>
      <c r="S15" s="82"/>
      <c r="T15" s="80"/>
      <c r="U15" s="80"/>
      <c r="V15" s="80"/>
      <c r="W15" s="81"/>
    </row>
    <row r="16" spans="1:23" ht="12.75" customHeight="1">
      <c r="A16" s="120">
        <v>13</v>
      </c>
      <c r="B16" s="128">
        <v>13</v>
      </c>
      <c r="C16" s="72" t="s">
        <v>23</v>
      </c>
      <c r="D16" s="392"/>
      <c r="E16" s="48"/>
      <c r="F16" s="79"/>
      <c r="G16" s="80"/>
      <c r="H16" s="80"/>
      <c r="I16" s="80"/>
      <c r="J16" s="395">
        <v>2</v>
      </c>
      <c r="K16" s="80"/>
      <c r="L16" s="395">
        <v>2</v>
      </c>
      <c r="M16" s="81"/>
      <c r="N16" s="88">
        <f t="shared" si="0"/>
        <v>4</v>
      </c>
      <c r="O16" s="48"/>
      <c r="P16" s="79"/>
      <c r="Q16" s="80"/>
      <c r="R16" s="80"/>
      <c r="S16" s="82"/>
      <c r="T16" s="80"/>
      <c r="U16" s="80"/>
      <c r="V16" s="80"/>
      <c r="W16" s="81"/>
    </row>
    <row r="17" spans="1:23" ht="12.75" customHeight="1">
      <c r="A17" s="120">
        <v>14</v>
      </c>
      <c r="B17" s="128">
        <v>14</v>
      </c>
      <c r="C17" s="73" t="s">
        <v>387</v>
      </c>
      <c r="D17" s="392"/>
      <c r="E17" s="48"/>
      <c r="F17" s="79"/>
      <c r="G17" s="80"/>
      <c r="H17" s="80"/>
      <c r="I17" s="80"/>
      <c r="J17" s="80"/>
      <c r="K17" s="80"/>
      <c r="L17" s="80"/>
      <c r="M17" s="81"/>
      <c r="N17" s="88">
        <f t="shared" si="0"/>
        <v>0</v>
      </c>
      <c r="O17" s="48"/>
      <c r="P17" s="79"/>
      <c r="Q17" s="80"/>
      <c r="R17" s="80"/>
      <c r="S17" s="82"/>
      <c r="T17" s="80"/>
      <c r="U17" s="80"/>
      <c r="V17" s="80"/>
      <c r="W17" s="81"/>
    </row>
    <row r="18" spans="1:23" ht="12.75" customHeight="1">
      <c r="A18" s="120">
        <v>15</v>
      </c>
      <c r="B18" s="128">
        <v>15</v>
      </c>
      <c r="C18" s="73" t="s">
        <v>53</v>
      </c>
      <c r="D18" s="392"/>
      <c r="E18" s="48"/>
      <c r="F18" s="79"/>
      <c r="G18" s="80"/>
      <c r="H18" s="80"/>
      <c r="I18" s="80"/>
      <c r="J18" s="395">
        <v>1</v>
      </c>
      <c r="K18" s="80"/>
      <c r="L18" s="80"/>
      <c r="M18" s="81"/>
      <c r="N18" s="88">
        <f t="shared" si="0"/>
        <v>1</v>
      </c>
      <c r="O18" s="48"/>
      <c r="P18" s="79"/>
      <c r="Q18" s="80"/>
      <c r="R18" s="80"/>
      <c r="S18" s="82"/>
      <c r="T18" s="80"/>
      <c r="U18" s="80"/>
      <c r="V18" s="80"/>
      <c r="W18" s="81"/>
    </row>
    <row r="19" spans="1:23" ht="12.75" customHeight="1">
      <c r="A19" s="120">
        <v>16</v>
      </c>
      <c r="B19" s="128">
        <v>16</v>
      </c>
      <c r="C19" s="73" t="s">
        <v>27</v>
      </c>
      <c r="D19" s="392"/>
      <c r="E19" s="48"/>
      <c r="F19" s="79"/>
      <c r="G19" s="80"/>
      <c r="H19" s="80"/>
      <c r="I19" s="80"/>
      <c r="J19" s="80"/>
      <c r="K19" s="80"/>
      <c r="L19" s="80"/>
      <c r="M19" s="81"/>
      <c r="N19" s="88">
        <f t="shared" si="0"/>
        <v>0</v>
      </c>
      <c r="O19" s="48"/>
      <c r="P19" s="79"/>
      <c r="Q19" s="80"/>
      <c r="R19" s="80"/>
      <c r="S19" s="82"/>
      <c r="T19" s="80"/>
      <c r="U19" s="80"/>
      <c r="V19" s="80"/>
      <c r="W19" s="81"/>
    </row>
    <row r="20" spans="1:23" ht="12.75" customHeight="1">
      <c r="A20" s="120">
        <v>17</v>
      </c>
      <c r="B20" s="128">
        <v>17</v>
      </c>
      <c r="C20" s="72" t="s">
        <v>17</v>
      </c>
      <c r="D20" s="392"/>
      <c r="E20" s="48"/>
      <c r="F20" s="79"/>
      <c r="G20" s="80"/>
      <c r="H20" s="80"/>
      <c r="I20" s="80"/>
      <c r="J20" s="80"/>
      <c r="K20" s="395">
        <v>1</v>
      </c>
      <c r="L20" s="395">
        <v>1</v>
      </c>
      <c r="M20" s="81"/>
      <c r="N20" s="88">
        <f t="shared" si="0"/>
        <v>2</v>
      </c>
      <c r="O20" s="48"/>
      <c r="P20" s="79"/>
      <c r="Q20" s="80"/>
      <c r="R20" s="80"/>
      <c r="S20" s="82"/>
      <c r="T20" s="80"/>
      <c r="U20" s="80"/>
      <c r="V20" s="80"/>
      <c r="W20" s="81"/>
    </row>
    <row r="21" spans="1:23" ht="12.75" customHeight="1">
      <c r="A21" s="120">
        <v>18</v>
      </c>
      <c r="B21" s="128">
        <v>18</v>
      </c>
      <c r="C21" s="73" t="s">
        <v>49</v>
      </c>
      <c r="D21" s="392"/>
      <c r="E21" s="48"/>
      <c r="F21" s="79"/>
      <c r="G21" s="80"/>
      <c r="H21" s="80"/>
      <c r="I21" s="80"/>
      <c r="J21" s="80"/>
      <c r="K21" s="80"/>
      <c r="L21" s="395">
        <v>1</v>
      </c>
      <c r="M21" s="81"/>
      <c r="N21" s="88">
        <f t="shared" si="0"/>
        <v>1</v>
      </c>
      <c r="O21" s="48"/>
      <c r="P21" s="79"/>
      <c r="Q21" s="80"/>
      <c r="R21" s="80"/>
      <c r="S21" s="82"/>
      <c r="T21" s="80"/>
      <c r="U21" s="80"/>
      <c r="V21" s="80"/>
      <c r="W21" s="81"/>
    </row>
    <row r="22" spans="1:23" ht="12.75" customHeight="1">
      <c r="A22" s="120">
        <v>19</v>
      </c>
      <c r="B22" s="128">
        <v>19</v>
      </c>
      <c r="C22" s="73" t="s">
        <v>388</v>
      </c>
      <c r="D22" s="392"/>
      <c r="E22" s="48"/>
      <c r="F22" s="79"/>
      <c r="G22" s="80"/>
      <c r="H22" s="80"/>
      <c r="I22" s="80"/>
      <c r="J22" s="395">
        <v>1</v>
      </c>
      <c r="K22" s="80"/>
      <c r="L22" s="395">
        <v>1</v>
      </c>
      <c r="M22" s="81"/>
      <c r="N22" s="88">
        <f t="shared" si="0"/>
        <v>2</v>
      </c>
      <c r="O22" s="48"/>
      <c r="P22" s="79"/>
      <c r="Q22" s="80"/>
      <c r="R22" s="80"/>
      <c r="S22" s="82"/>
      <c r="T22" s="80"/>
      <c r="U22" s="80"/>
      <c r="V22" s="80"/>
      <c r="W22" s="81"/>
    </row>
    <row r="23" spans="1:23" ht="12.75" customHeight="1">
      <c r="A23" s="120">
        <v>20</v>
      </c>
      <c r="B23" s="128">
        <v>20</v>
      </c>
      <c r="C23" s="72" t="s">
        <v>39</v>
      </c>
      <c r="D23" s="392"/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0"/>
        <v>0</v>
      </c>
      <c r="O23" s="48"/>
      <c r="P23" s="79"/>
      <c r="Q23" s="80"/>
      <c r="R23" s="80"/>
      <c r="S23" s="82"/>
      <c r="T23" s="80"/>
      <c r="U23" s="80"/>
      <c r="V23" s="80"/>
      <c r="W23" s="81"/>
    </row>
    <row r="24" spans="1:23" ht="12.75" customHeight="1">
      <c r="A24" s="120">
        <v>21</v>
      </c>
      <c r="B24" s="128">
        <v>21</v>
      </c>
      <c r="C24" s="72" t="s">
        <v>57</v>
      </c>
      <c r="D24" s="392"/>
      <c r="E24" s="48"/>
      <c r="F24" s="79"/>
      <c r="G24" s="80"/>
      <c r="H24" s="80"/>
      <c r="I24" s="80"/>
      <c r="J24" s="395">
        <v>2</v>
      </c>
      <c r="K24" s="395">
        <v>1</v>
      </c>
      <c r="L24" s="80"/>
      <c r="M24" s="81"/>
      <c r="N24" s="88">
        <f t="shared" si="0"/>
        <v>3</v>
      </c>
      <c r="O24" s="48"/>
      <c r="P24" s="79"/>
      <c r="Q24" s="80"/>
      <c r="R24" s="80"/>
      <c r="S24" s="82"/>
      <c r="T24" s="80"/>
      <c r="U24" s="80"/>
      <c r="V24" s="80"/>
      <c r="W24" s="81"/>
    </row>
    <row r="25" spans="1:23" ht="12.75" customHeight="1">
      <c r="A25" s="120">
        <v>22</v>
      </c>
      <c r="B25" s="128">
        <v>22</v>
      </c>
      <c r="C25" s="73" t="s">
        <v>20</v>
      </c>
      <c r="D25" s="392"/>
      <c r="E25" s="48"/>
      <c r="F25" s="79"/>
      <c r="G25" s="80"/>
      <c r="H25" s="80"/>
      <c r="I25" s="80"/>
      <c r="J25" s="80"/>
      <c r="K25" s="80"/>
      <c r="L25" s="80"/>
      <c r="M25" s="81"/>
      <c r="N25" s="88">
        <f t="shared" si="0"/>
        <v>0</v>
      </c>
      <c r="O25" s="48"/>
      <c r="P25" s="79"/>
      <c r="Q25" s="80"/>
      <c r="R25" s="80"/>
      <c r="S25" s="82"/>
      <c r="T25" s="80"/>
      <c r="U25" s="80"/>
      <c r="V25" s="80"/>
      <c r="W25" s="81"/>
    </row>
    <row r="26" spans="1:23" ht="12.75" customHeight="1">
      <c r="A26" s="120">
        <v>23</v>
      </c>
      <c r="B26" s="128">
        <v>23</v>
      </c>
      <c r="C26" s="73" t="s">
        <v>237</v>
      </c>
      <c r="D26" s="392"/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0"/>
        <v>0</v>
      </c>
      <c r="O26" s="48"/>
      <c r="P26" s="79"/>
      <c r="Q26" s="80"/>
      <c r="R26" s="80"/>
      <c r="S26" s="82"/>
      <c r="T26" s="80"/>
      <c r="U26" s="80"/>
      <c r="V26" s="80"/>
      <c r="W26" s="81"/>
    </row>
    <row r="27" spans="1:23" ht="12.75" customHeight="1">
      <c r="A27" s="120">
        <v>24</v>
      </c>
      <c r="B27" s="128">
        <v>24</v>
      </c>
      <c r="C27" s="72" t="s">
        <v>19</v>
      </c>
      <c r="D27" s="392"/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0"/>
        <v>0</v>
      </c>
      <c r="O27" s="48"/>
      <c r="P27" s="79"/>
      <c r="Q27" s="80"/>
      <c r="R27" s="80"/>
      <c r="S27" s="82"/>
      <c r="T27" s="80"/>
      <c r="U27" s="80"/>
      <c r="V27" s="80"/>
      <c r="W27" s="81"/>
    </row>
    <row r="28" spans="1:23" ht="12.75" customHeight="1">
      <c r="A28" s="120">
        <v>24</v>
      </c>
      <c r="B28" s="128">
        <v>24</v>
      </c>
      <c r="C28" s="73" t="s">
        <v>21</v>
      </c>
      <c r="D28" s="392"/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0"/>
        <v>0</v>
      </c>
      <c r="O28" s="48"/>
      <c r="P28" s="79"/>
      <c r="Q28" s="80"/>
      <c r="R28" s="80"/>
      <c r="S28" s="82"/>
      <c r="T28" s="80"/>
      <c r="U28" s="80"/>
      <c r="V28" s="80"/>
      <c r="W28" s="81"/>
    </row>
    <row r="29" spans="1:23" ht="12.75" customHeight="1">
      <c r="A29" s="120">
        <v>26</v>
      </c>
      <c r="B29" s="128">
        <v>26</v>
      </c>
      <c r="C29" s="74" t="s">
        <v>22</v>
      </c>
      <c r="D29" s="392"/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2"/>
      <c r="T29" s="80"/>
      <c r="U29" s="80"/>
      <c r="V29" s="80"/>
      <c r="W29" s="81"/>
    </row>
    <row r="30" spans="1:23" ht="12.75" customHeight="1">
      <c r="A30" s="120">
        <v>26</v>
      </c>
      <c r="B30" s="128">
        <v>26</v>
      </c>
      <c r="C30" s="74" t="s">
        <v>105</v>
      </c>
      <c r="D30" s="392"/>
      <c r="E30" s="48"/>
      <c r="F30" s="79"/>
      <c r="G30" s="80"/>
      <c r="H30" s="80"/>
      <c r="I30" s="80"/>
      <c r="J30" s="80"/>
      <c r="K30" s="80"/>
      <c r="L30" s="395">
        <v>1</v>
      </c>
      <c r="M30" s="81"/>
      <c r="N30" s="88">
        <f t="shared" si="0"/>
        <v>1</v>
      </c>
      <c r="O30" s="48"/>
      <c r="P30" s="79"/>
      <c r="Q30" s="80"/>
      <c r="R30" s="80"/>
      <c r="S30" s="82"/>
      <c r="T30" s="80"/>
      <c r="U30" s="80"/>
      <c r="V30" s="80"/>
      <c r="W30" s="81"/>
    </row>
    <row r="31" spans="1:23" ht="12.75" customHeight="1">
      <c r="A31" s="120">
        <v>26</v>
      </c>
      <c r="B31" s="128">
        <v>26</v>
      </c>
      <c r="C31" s="74" t="s">
        <v>28</v>
      </c>
      <c r="D31" s="392"/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2"/>
      <c r="T31" s="80"/>
      <c r="U31" s="80"/>
      <c r="V31" s="80"/>
      <c r="W31" s="81"/>
    </row>
    <row r="32" spans="1:23" ht="12.75" customHeight="1">
      <c r="A32" s="116" t="s">
        <v>52</v>
      </c>
      <c r="B32" s="129" t="s">
        <v>52</v>
      </c>
      <c r="C32" s="299" t="s">
        <v>24</v>
      </c>
      <c r="D32" s="392"/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2"/>
      <c r="T32" s="80"/>
      <c r="U32" s="80"/>
      <c r="V32" s="80"/>
      <c r="W32" s="81"/>
    </row>
    <row r="33" spans="1:23" ht="12.75" customHeight="1">
      <c r="A33" s="116" t="s">
        <v>52</v>
      </c>
      <c r="B33" s="129" t="s">
        <v>52</v>
      </c>
      <c r="C33" s="299" t="s">
        <v>152</v>
      </c>
      <c r="D33" s="392"/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2"/>
      <c r="T33" s="80"/>
      <c r="U33" s="80"/>
      <c r="V33" s="80"/>
      <c r="W33" s="81"/>
    </row>
    <row r="34" spans="1:23" ht="12.75" customHeight="1">
      <c r="A34" s="116" t="s">
        <v>52</v>
      </c>
      <c r="B34" s="129" t="s">
        <v>52</v>
      </c>
      <c r="C34" s="299" t="s">
        <v>56</v>
      </c>
      <c r="D34" s="392"/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2"/>
      <c r="T34" s="80"/>
      <c r="U34" s="80"/>
      <c r="V34" s="80"/>
      <c r="W34" s="81"/>
    </row>
    <row r="35" spans="1:23" ht="12.75" customHeight="1">
      <c r="A35" s="116" t="s">
        <v>52</v>
      </c>
      <c r="B35" s="129" t="s">
        <v>52</v>
      </c>
      <c r="C35" s="299" t="s">
        <v>154</v>
      </c>
      <c r="D35" s="392"/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2"/>
      <c r="T35" s="80"/>
      <c r="U35" s="80"/>
      <c r="V35" s="80"/>
      <c r="W35" s="81"/>
    </row>
    <row r="36" spans="1:23" ht="12.75" customHeight="1">
      <c r="A36" s="116" t="s">
        <v>52</v>
      </c>
      <c r="B36" s="129" t="s">
        <v>52</v>
      </c>
      <c r="C36" s="299" t="s">
        <v>51</v>
      </c>
      <c r="D36" s="392"/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2"/>
      <c r="T36" s="80"/>
      <c r="U36" s="80"/>
      <c r="V36" s="80"/>
      <c r="W36" s="81"/>
    </row>
    <row r="37" spans="1:23" ht="15" thickBot="1">
      <c r="A37" s="117" t="s">
        <v>52</v>
      </c>
      <c r="B37" s="130" t="s">
        <v>52</v>
      </c>
      <c r="C37" s="300" t="s">
        <v>43</v>
      </c>
      <c r="D37" s="190"/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5"/>
      <c r="T37" s="84"/>
      <c r="U37" s="84"/>
      <c r="V37" s="84"/>
      <c r="W37" s="86"/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47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0</v>
      </c>
      <c r="G39" s="55">
        <f aca="true" t="shared" si="1" ref="G39:M39">SUM(G4:G37)</f>
        <v>0</v>
      </c>
      <c r="H39" s="55">
        <f t="shared" si="1"/>
        <v>0</v>
      </c>
      <c r="I39" s="54">
        <f t="shared" si="1"/>
        <v>0</v>
      </c>
      <c r="J39" s="55">
        <f t="shared" si="1"/>
        <v>19</v>
      </c>
      <c r="K39" s="55">
        <f t="shared" si="1"/>
        <v>6</v>
      </c>
      <c r="L39" s="55">
        <f t="shared" si="1"/>
        <v>18</v>
      </c>
      <c r="M39" s="55">
        <f t="shared" si="1"/>
        <v>4</v>
      </c>
      <c r="N39" s="18"/>
      <c r="O39" s="38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727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37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10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7"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4.8515625" style="55" bestFit="1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16384" width="11.421875" style="20" customWidth="1"/>
  </cols>
  <sheetData>
    <row r="1" spans="1:23" ht="12.75" customHeight="1">
      <c r="A1" s="491">
        <v>2022</v>
      </c>
      <c r="B1" s="494">
        <v>2021</v>
      </c>
      <c r="C1" s="301" t="s">
        <v>47</v>
      </c>
      <c r="D1" s="497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</row>
    <row r="2" spans="1:23" ht="20.25" customHeight="1" thickBot="1">
      <c r="A2" s="492"/>
      <c r="B2" s="495"/>
      <c r="C2" s="302" t="s">
        <v>50</v>
      </c>
      <c r="D2" s="498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</row>
    <row r="3" spans="1:23" ht="13.5" customHeight="1" thickBot="1">
      <c r="A3" s="493"/>
      <c r="B3" s="496"/>
      <c r="C3" s="303" t="s">
        <v>14</v>
      </c>
      <c r="D3" s="499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</row>
    <row r="4" spans="1:23" ht="12.75" customHeight="1">
      <c r="A4" s="114">
        <v>1</v>
      </c>
      <c r="B4" s="126">
        <v>1</v>
      </c>
      <c r="C4" s="71" t="s">
        <v>26</v>
      </c>
      <c r="D4" s="189"/>
      <c r="E4" s="48"/>
      <c r="F4" s="78"/>
      <c r="G4" s="41"/>
      <c r="H4" s="41"/>
      <c r="I4" s="41"/>
      <c r="J4" s="394">
        <v>4</v>
      </c>
      <c r="K4" s="41"/>
      <c r="L4" s="394">
        <v>2</v>
      </c>
      <c r="M4" s="43"/>
      <c r="N4" s="87">
        <f aca="true" t="shared" si="0" ref="N4:N37">SUM(F4:M4)</f>
        <v>6</v>
      </c>
      <c r="O4" s="48"/>
      <c r="P4" s="78"/>
      <c r="Q4" s="41"/>
      <c r="R4" s="41"/>
      <c r="S4" s="42"/>
      <c r="T4" s="41"/>
      <c r="U4" s="41"/>
      <c r="V4" s="41"/>
      <c r="W4" s="43"/>
    </row>
    <row r="5" spans="1:23" ht="12.75" customHeight="1">
      <c r="A5" s="115">
        <v>2</v>
      </c>
      <c r="B5" s="127">
        <v>2</v>
      </c>
      <c r="C5" s="73" t="s">
        <v>58</v>
      </c>
      <c r="D5" s="392"/>
      <c r="E5" s="48"/>
      <c r="F5" s="79"/>
      <c r="G5" s="80"/>
      <c r="H5" s="80"/>
      <c r="I5" s="80"/>
      <c r="J5" s="395">
        <v>1</v>
      </c>
      <c r="K5" s="395">
        <v>1</v>
      </c>
      <c r="L5" s="395">
        <v>3</v>
      </c>
      <c r="M5" s="393">
        <v>1</v>
      </c>
      <c r="N5" s="88">
        <f t="shared" si="0"/>
        <v>6</v>
      </c>
      <c r="O5" s="48"/>
      <c r="P5" s="79"/>
      <c r="Q5" s="80"/>
      <c r="R5" s="80"/>
      <c r="S5" s="82"/>
      <c r="T5" s="80"/>
      <c r="U5" s="80"/>
      <c r="V5" s="80"/>
      <c r="W5" s="81"/>
    </row>
    <row r="6" spans="1:23" ht="12.75" customHeight="1">
      <c r="A6" s="115">
        <v>3</v>
      </c>
      <c r="B6" s="127">
        <v>3</v>
      </c>
      <c r="C6" s="72" t="s">
        <v>151</v>
      </c>
      <c r="D6" s="392"/>
      <c r="E6" s="48"/>
      <c r="F6" s="79"/>
      <c r="G6" s="80"/>
      <c r="H6" s="80"/>
      <c r="I6" s="80"/>
      <c r="J6" s="395">
        <v>1</v>
      </c>
      <c r="K6" s="395">
        <v>1</v>
      </c>
      <c r="L6" s="395">
        <v>1</v>
      </c>
      <c r="M6" s="393">
        <v>2</v>
      </c>
      <c r="N6" s="88">
        <f t="shared" si="0"/>
        <v>5</v>
      </c>
      <c r="O6" s="48"/>
      <c r="P6" s="79"/>
      <c r="Q6" s="80"/>
      <c r="R6" s="80"/>
      <c r="S6" s="82"/>
      <c r="T6" s="80"/>
      <c r="U6" s="80"/>
      <c r="V6" s="80"/>
      <c r="W6" s="81"/>
    </row>
    <row r="7" spans="1:23" ht="12.75" customHeight="1">
      <c r="A7" s="115">
        <v>4</v>
      </c>
      <c r="B7" s="127">
        <v>4</v>
      </c>
      <c r="C7" s="72" t="s">
        <v>15</v>
      </c>
      <c r="D7" s="392"/>
      <c r="E7" s="48"/>
      <c r="F7" s="79"/>
      <c r="G7" s="80"/>
      <c r="H7" s="80"/>
      <c r="I7" s="80"/>
      <c r="J7" s="80"/>
      <c r="K7" s="80"/>
      <c r="L7" s="80"/>
      <c r="M7" s="81"/>
      <c r="N7" s="88">
        <f t="shared" si="0"/>
        <v>0</v>
      </c>
      <c r="O7" s="48"/>
      <c r="P7" s="79"/>
      <c r="Q7" s="80"/>
      <c r="R7" s="80"/>
      <c r="S7" s="82"/>
      <c r="T7" s="80"/>
      <c r="U7" s="80"/>
      <c r="V7" s="80"/>
      <c r="W7" s="81"/>
    </row>
    <row r="8" spans="1:23" ht="12.75" customHeight="1">
      <c r="A8" s="115">
        <v>5</v>
      </c>
      <c r="B8" s="127">
        <v>5</v>
      </c>
      <c r="C8" s="72" t="s">
        <v>153</v>
      </c>
      <c r="D8" s="392"/>
      <c r="E8" s="48"/>
      <c r="F8" s="79"/>
      <c r="G8" s="80"/>
      <c r="H8" s="80"/>
      <c r="I8" s="80"/>
      <c r="J8" s="80"/>
      <c r="K8" s="80"/>
      <c r="L8" s="80"/>
      <c r="M8" s="81"/>
      <c r="N8" s="88">
        <f t="shared" si="0"/>
        <v>0</v>
      </c>
      <c r="O8" s="48"/>
      <c r="P8" s="79"/>
      <c r="Q8" s="80"/>
      <c r="R8" s="80"/>
      <c r="S8" s="82"/>
      <c r="T8" s="80"/>
      <c r="U8" s="80"/>
      <c r="V8" s="80"/>
      <c r="W8" s="81"/>
    </row>
    <row r="9" spans="1:23" ht="12.75" customHeight="1">
      <c r="A9" s="120">
        <v>6</v>
      </c>
      <c r="B9" s="128">
        <v>6</v>
      </c>
      <c r="C9" s="72" t="s">
        <v>16</v>
      </c>
      <c r="D9" s="392"/>
      <c r="E9" s="48"/>
      <c r="F9" s="79"/>
      <c r="G9" s="80"/>
      <c r="H9" s="80"/>
      <c r="I9" s="80"/>
      <c r="J9" s="80"/>
      <c r="K9" s="395">
        <v>2</v>
      </c>
      <c r="L9" s="395">
        <v>1</v>
      </c>
      <c r="M9" s="81"/>
      <c r="N9" s="88">
        <f t="shared" si="0"/>
        <v>3</v>
      </c>
      <c r="O9" s="48"/>
      <c r="P9" s="79"/>
      <c r="Q9" s="80"/>
      <c r="R9" s="80"/>
      <c r="S9" s="82"/>
      <c r="T9" s="80"/>
      <c r="U9" s="80"/>
      <c r="V9" s="80"/>
      <c r="W9" s="81"/>
    </row>
    <row r="10" spans="1:23" ht="12.75" customHeight="1">
      <c r="A10" s="115">
        <v>7</v>
      </c>
      <c r="B10" s="127">
        <v>7</v>
      </c>
      <c r="C10" s="73" t="s">
        <v>69</v>
      </c>
      <c r="D10" s="392"/>
      <c r="E10" s="48"/>
      <c r="F10" s="79"/>
      <c r="G10" s="80"/>
      <c r="H10" s="80"/>
      <c r="I10" s="80"/>
      <c r="J10" s="395">
        <v>1</v>
      </c>
      <c r="K10" s="80"/>
      <c r="L10" s="80"/>
      <c r="M10" s="81"/>
      <c r="N10" s="88">
        <f t="shared" si="0"/>
        <v>1</v>
      </c>
      <c r="O10" s="48"/>
      <c r="P10" s="79"/>
      <c r="Q10" s="80"/>
      <c r="R10" s="80"/>
      <c r="S10" s="82"/>
      <c r="T10" s="80"/>
      <c r="U10" s="80"/>
      <c r="V10" s="80"/>
      <c r="W10" s="81"/>
    </row>
    <row r="11" spans="1:23" ht="12.75" customHeight="1">
      <c r="A11" s="115">
        <v>8</v>
      </c>
      <c r="B11" s="127">
        <v>8</v>
      </c>
      <c r="C11" s="73" t="s">
        <v>70</v>
      </c>
      <c r="D11" s="392"/>
      <c r="E11" s="48"/>
      <c r="F11" s="79"/>
      <c r="G11" s="80"/>
      <c r="H11" s="80"/>
      <c r="I11" s="80"/>
      <c r="J11" s="80"/>
      <c r="K11" s="80"/>
      <c r="L11" s="80"/>
      <c r="M11" s="81"/>
      <c r="N11" s="88">
        <f t="shared" si="0"/>
        <v>0</v>
      </c>
      <c r="O11" s="48"/>
      <c r="P11" s="79"/>
      <c r="Q11" s="80"/>
      <c r="R11" s="80"/>
      <c r="S11" s="82"/>
      <c r="T11" s="80"/>
      <c r="U11" s="80"/>
      <c r="V11" s="80"/>
      <c r="W11" s="81"/>
    </row>
    <row r="12" spans="1:23" ht="12.75" customHeight="1">
      <c r="A12" s="115">
        <v>9</v>
      </c>
      <c r="B12" s="127">
        <v>9</v>
      </c>
      <c r="C12" s="73" t="s">
        <v>25</v>
      </c>
      <c r="D12" s="392"/>
      <c r="E12" s="48"/>
      <c r="F12" s="79"/>
      <c r="G12" s="80"/>
      <c r="H12" s="80"/>
      <c r="I12" s="80"/>
      <c r="J12" s="395">
        <v>1</v>
      </c>
      <c r="K12" s="80"/>
      <c r="L12" s="395">
        <v>2</v>
      </c>
      <c r="M12" s="81"/>
      <c r="N12" s="88">
        <f t="shared" si="0"/>
        <v>3</v>
      </c>
      <c r="O12" s="48"/>
      <c r="P12" s="79"/>
      <c r="Q12" s="80"/>
      <c r="R12" s="80"/>
      <c r="S12" s="82"/>
      <c r="T12" s="80"/>
      <c r="U12" s="80"/>
      <c r="V12" s="80"/>
      <c r="W12" s="81"/>
    </row>
    <row r="13" spans="1:23" ht="12.75" customHeight="1">
      <c r="A13" s="115">
        <v>10</v>
      </c>
      <c r="B13" s="127">
        <v>10</v>
      </c>
      <c r="C13" s="73" t="s">
        <v>597</v>
      </c>
      <c r="D13" s="392"/>
      <c r="E13" s="48"/>
      <c r="F13" s="79"/>
      <c r="G13" s="80"/>
      <c r="H13" s="80"/>
      <c r="I13" s="80"/>
      <c r="J13" s="80"/>
      <c r="K13" s="80"/>
      <c r="L13" s="80"/>
      <c r="M13" s="81"/>
      <c r="N13" s="88">
        <f t="shared" si="0"/>
        <v>0</v>
      </c>
      <c r="O13" s="48"/>
      <c r="P13" s="79"/>
      <c r="Q13" s="80"/>
      <c r="R13" s="80"/>
      <c r="S13" s="82"/>
      <c r="T13" s="80"/>
      <c r="U13" s="80"/>
      <c r="V13" s="80"/>
      <c r="W13" s="81"/>
    </row>
    <row r="14" spans="1:23" ht="12.75" customHeight="1">
      <c r="A14" s="115">
        <v>11</v>
      </c>
      <c r="B14" s="127">
        <v>11</v>
      </c>
      <c r="C14" s="73" t="s">
        <v>42</v>
      </c>
      <c r="D14" s="392"/>
      <c r="E14" s="48"/>
      <c r="F14" s="79"/>
      <c r="G14" s="80"/>
      <c r="H14" s="80"/>
      <c r="I14" s="80"/>
      <c r="J14" s="395">
        <v>3</v>
      </c>
      <c r="K14" s="80"/>
      <c r="L14" s="395">
        <v>3</v>
      </c>
      <c r="M14" s="81"/>
      <c r="N14" s="88">
        <f t="shared" si="0"/>
        <v>6</v>
      </c>
      <c r="O14" s="48"/>
      <c r="P14" s="79"/>
      <c r="Q14" s="80"/>
      <c r="R14" s="80"/>
      <c r="S14" s="82"/>
      <c r="T14" s="80"/>
      <c r="U14" s="80"/>
      <c r="V14" s="80"/>
      <c r="W14" s="81"/>
    </row>
    <row r="15" spans="1:23" ht="12.75" customHeight="1">
      <c r="A15" s="115">
        <v>12</v>
      </c>
      <c r="B15" s="127">
        <v>12</v>
      </c>
      <c r="C15" s="73" t="s">
        <v>18</v>
      </c>
      <c r="D15" s="392"/>
      <c r="E15" s="48"/>
      <c r="F15" s="79"/>
      <c r="G15" s="80"/>
      <c r="H15" s="80"/>
      <c r="I15" s="80"/>
      <c r="J15" s="395">
        <v>2</v>
      </c>
      <c r="K15" s="80"/>
      <c r="L15" s="80"/>
      <c r="M15" s="393">
        <v>1</v>
      </c>
      <c r="N15" s="88">
        <f t="shared" si="0"/>
        <v>3</v>
      </c>
      <c r="O15" s="48"/>
      <c r="P15" s="79"/>
      <c r="Q15" s="80"/>
      <c r="R15" s="80"/>
      <c r="S15" s="82"/>
      <c r="T15" s="80"/>
      <c r="U15" s="80"/>
      <c r="V15" s="80"/>
      <c r="W15" s="81"/>
    </row>
    <row r="16" spans="1:23" ht="12.75" customHeight="1">
      <c r="A16" s="120">
        <v>13</v>
      </c>
      <c r="B16" s="128">
        <v>13</v>
      </c>
      <c r="C16" s="72" t="s">
        <v>23</v>
      </c>
      <c r="D16" s="392"/>
      <c r="E16" s="48"/>
      <c r="F16" s="79"/>
      <c r="G16" s="80"/>
      <c r="H16" s="80"/>
      <c r="I16" s="80"/>
      <c r="J16" s="395">
        <v>2</v>
      </c>
      <c r="K16" s="80"/>
      <c r="L16" s="395">
        <v>2</v>
      </c>
      <c r="M16" s="81"/>
      <c r="N16" s="88">
        <f t="shared" si="0"/>
        <v>4</v>
      </c>
      <c r="O16" s="48"/>
      <c r="P16" s="79"/>
      <c r="Q16" s="80"/>
      <c r="R16" s="80"/>
      <c r="S16" s="82"/>
      <c r="T16" s="80"/>
      <c r="U16" s="80"/>
      <c r="V16" s="80"/>
      <c r="W16" s="81"/>
    </row>
    <row r="17" spans="1:23" ht="12.75" customHeight="1">
      <c r="A17" s="120">
        <v>14</v>
      </c>
      <c r="B17" s="128">
        <v>14</v>
      </c>
      <c r="C17" s="73" t="s">
        <v>387</v>
      </c>
      <c r="D17" s="392"/>
      <c r="E17" s="48"/>
      <c r="F17" s="79"/>
      <c r="G17" s="80"/>
      <c r="H17" s="80"/>
      <c r="I17" s="80"/>
      <c r="J17" s="80"/>
      <c r="K17" s="80"/>
      <c r="L17" s="80"/>
      <c r="M17" s="81"/>
      <c r="N17" s="88">
        <f t="shared" si="0"/>
        <v>0</v>
      </c>
      <c r="O17" s="48"/>
      <c r="P17" s="79"/>
      <c r="Q17" s="80"/>
      <c r="R17" s="80"/>
      <c r="S17" s="82"/>
      <c r="T17" s="80"/>
      <c r="U17" s="80"/>
      <c r="V17" s="80"/>
      <c r="W17" s="81"/>
    </row>
    <row r="18" spans="1:23" ht="12.75" customHeight="1">
      <c r="A18" s="120">
        <v>15</v>
      </c>
      <c r="B18" s="128">
        <v>15</v>
      </c>
      <c r="C18" s="73" t="s">
        <v>53</v>
      </c>
      <c r="D18" s="392"/>
      <c r="E18" s="48"/>
      <c r="F18" s="79"/>
      <c r="G18" s="80"/>
      <c r="H18" s="80"/>
      <c r="I18" s="80"/>
      <c r="J18" s="395">
        <v>1</v>
      </c>
      <c r="K18" s="80"/>
      <c r="L18" s="80"/>
      <c r="M18" s="81"/>
      <c r="N18" s="88">
        <f t="shared" si="0"/>
        <v>1</v>
      </c>
      <c r="O18" s="48"/>
      <c r="P18" s="79"/>
      <c r="Q18" s="80"/>
      <c r="R18" s="80"/>
      <c r="S18" s="82"/>
      <c r="T18" s="80"/>
      <c r="U18" s="80"/>
      <c r="V18" s="80"/>
      <c r="W18" s="81"/>
    </row>
    <row r="19" spans="1:23" ht="12.75" customHeight="1">
      <c r="A19" s="120">
        <v>16</v>
      </c>
      <c r="B19" s="128">
        <v>16</v>
      </c>
      <c r="C19" s="73" t="s">
        <v>27</v>
      </c>
      <c r="D19" s="392"/>
      <c r="E19" s="48"/>
      <c r="F19" s="79"/>
      <c r="G19" s="80"/>
      <c r="H19" s="80"/>
      <c r="I19" s="80"/>
      <c r="J19" s="80"/>
      <c r="K19" s="80"/>
      <c r="L19" s="80"/>
      <c r="M19" s="81"/>
      <c r="N19" s="88">
        <f t="shared" si="0"/>
        <v>0</v>
      </c>
      <c r="O19" s="48"/>
      <c r="P19" s="79"/>
      <c r="Q19" s="80"/>
      <c r="R19" s="80"/>
      <c r="S19" s="82"/>
      <c r="T19" s="80"/>
      <c r="U19" s="80"/>
      <c r="V19" s="80"/>
      <c r="W19" s="81"/>
    </row>
    <row r="20" spans="1:23" ht="12.75" customHeight="1">
      <c r="A20" s="120">
        <v>17</v>
      </c>
      <c r="B20" s="128">
        <v>17</v>
      </c>
      <c r="C20" s="72" t="s">
        <v>17</v>
      </c>
      <c r="D20" s="392"/>
      <c r="E20" s="48"/>
      <c r="F20" s="79"/>
      <c r="G20" s="80"/>
      <c r="H20" s="80"/>
      <c r="I20" s="80"/>
      <c r="J20" s="80"/>
      <c r="K20" s="395">
        <v>1</v>
      </c>
      <c r="L20" s="395">
        <v>1</v>
      </c>
      <c r="M20" s="81"/>
      <c r="N20" s="88">
        <f t="shared" si="0"/>
        <v>2</v>
      </c>
      <c r="O20" s="48"/>
      <c r="P20" s="79"/>
      <c r="Q20" s="80"/>
      <c r="R20" s="80"/>
      <c r="S20" s="82"/>
      <c r="T20" s="80"/>
      <c r="U20" s="80"/>
      <c r="V20" s="80"/>
      <c r="W20" s="81"/>
    </row>
    <row r="21" spans="1:23" ht="12.75" customHeight="1">
      <c r="A21" s="120">
        <v>18</v>
      </c>
      <c r="B21" s="128">
        <v>18</v>
      </c>
      <c r="C21" s="73" t="s">
        <v>49</v>
      </c>
      <c r="D21" s="392"/>
      <c r="E21" s="48"/>
      <c r="F21" s="79"/>
      <c r="G21" s="80"/>
      <c r="H21" s="80"/>
      <c r="I21" s="80"/>
      <c r="J21" s="80"/>
      <c r="K21" s="80"/>
      <c r="L21" s="395">
        <v>1</v>
      </c>
      <c r="M21" s="81"/>
      <c r="N21" s="88">
        <f t="shared" si="0"/>
        <v>1</v>
      </c>
      <c r="O21" s="48"/>
      <c r="P21" s="79"/>
      <c r="Q21" s="80"/>
      <c r="R21" s="80"/>
      <c r="S21" s="82"/>
      <c r="T21" s="80"/>
      <c r="U21" s="80"/>
      <c r="V21" s="80"/>
      <c r="W21" s="81"/>
    </row>
    <row r="22" spans="1:23" ht="12.75" customHeight="1">
      <c r="A22" s="120">
        <v>19</v>
      </c>
      <c r="B22" s="128">
        <v>19</v>
      </c>
      <c r="C22" s="73" t="s">
        <v>388</v>
      </c>
      <c r="D22" s="392"/>
      <c r="E22" s="48"/>
      <c r="F22" s="79"/>
      <c r="G22" s="80"/>
      <c r="H22" s="80"/>
      <c r="I22" s="80"/>
      <c r="J22" s="395">
        <v>1</v>
      </c>
      <c r="K22" s="80"/>
      <c r="L22" s="395">
        <v>1</v>
      </c>
      <c r="M22" s="81"/>
      <c r="N22" s="88">
        <f t="shared" si="0"/>
        <v>2</v>
      </c>
      <c r="O22" s="48"/>
      <c r="P22" s="79"/>
      <c r="Q22" s="80"/>
      <c r="R22" s="80"/>
      <c r="S22" s="82"/>
      <c r="T22" s="80"/>
      <c r="U22" s="80"/>
      <c r="V22" s="80"/>
      <c r="W22" s="81"/>
    </row>
    <row r="23" spans="1:23" ht="12.75" customHeight="1">
      <c r="A23" s="120">
        <v>20</v>
      </c>
      <c r="B23" s="128">
        <v>20</v>
      </c>
      <c r="C23" s="72" t="s">
        <v>39</v>
      </c>
      <c r="D23" s="392"/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0"/>
        <v>0</v>
      </c>
      <c r="O23" s="48"/>
      <c r="P23" s="79"/>
      <c r="Q23" s="80"/>
      <c r="R23" s="80"/>
      <c r="S23" s="82"/>
      <c r="T23" s="80"/>
      <c r="U23" s="80"/>
      <c r="V23" s="80"/>
      <c r="W23" s="81"/>
    </row>
    <row r="24" spans="1:23" ht="12.75" customHeight="1">
      <c r="A24" s="120">
        <v>21</v>
      </c>
      <c r="B24" s="128">
        <v>21</v>
      </c>
      <c r="C24" s="72" t="s">
        <v>57</v>
      </c>
      <c r="D24" s="392"/>
      <c r="E24" s="48"/>
      <c r="F24" s="79"/>
      <c r="G24" s="80"/>
      <c r="H24" s="80"/>
      <c r="I24" s="80"/>
      <c r="J24" s="395">
        <v>2</v>
      </c>
      <c r="K24" s="395">
        <v>1</v>
      </c>
      <c r="L24" s="80"/>
      <c r="M24" s="81"/>
      <c r="N24" s="88">
        <f t="shared" si="0"/>
        <v>3</v>
      </c>
      <c r="O24" s="48"/>
      <c r="P24" s="79"/>
      <c r="Q24" s="80"/>
      <c r="R24" s="80"/>
      <c r="S24" s="82"/>
      <c r="T24" s="80"/>
      <c r="U24" s="80"/>
      <c r="V24" s="80"/>
      <c r="W24" s="81"/>
    </row>
    <row r="25" spans="1:23" ht="12.75" customHeight="1">
      <c r="A25" s="120">
        <v>22</v>
      </c>
      <c r="B25" s="128">
        <v>22</v>
      </c>
      <c r="C25" s="73" t="s">
        <v>20</v>
      </c>
      <c r="D25" s="392"/>
      <c r="E25" s="48"/>
      <c r="F25" s="79"/>
      <c r="G25" s="80"/>
      <c r="H25" s="80"/>
      <c r="I25" s="80"/>
      <c r="J25" s="80"/>
      <c r="K25" s="80"/>
      <c r="L25" s="80"/>
      <c r="M25" s="81"/>
      <c r="N25" s="88">
        <f t="shared" si="0"/>
        <v>0</v>
      </c>
      <c r="O25" s="48"/>
      <c r="P25" s="79"/>
      <c r="Q25" s="80"/>
      <c r="R25" s="80"/>
      <c r="S25" s="82"/>
      <c r="T25" s="80"/>
      <c r="U25" s="80"/>
      <c r="V25" s="80"/>
      <c r="W25" s="81"/>
    </row>
    <row r="26" spans="1:23" ht="12.75" customHeight="1">
      <c r="A26" s="120">
        <v>23</v>
      </c>
      <c r="B26" s="128">
        <v>23</v>
      </c>
      <c r="C26" s="73" t="s">
        <v>237</v>
      </c>
      <c r="D26" s="392"/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0"/>
        <v>0</v>
      </c>
      <c r="O26" s="48"/>
      <c r="P26" s="79"/>
      <c r="Q26" s="80"/>
      <c r="R26" s="80"/>
      <c r="S26" s="82"/>
      <c r="T26" s="80"/>
      <c r="U26" s="80"/>
      <c r="V26" s="80"/>
      <c r="W26" s="81"/>
    </row>
    <row r="27" spans="1:23" ht="12.75" customHeight="1">
      <c r="A27" s="120">
        <v>24</v>
      </c>
      <c r="B27" s="128">
        <v>24</v>
      </c>
      <c r="C27" s="72" t="s">
        <v>19</v>
      </c>
      <c r="D27" s="392"/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0"/>
        <v>0</v>
      </c>
      <c r="O27" s="48"/>
      <c r="P27" s="79"/>
      <c r="Q27" s="80"/>
      <c r="R27" s="80"/>
      <c r="S27" s="82"/>
      <c r="T27" s="80"/>
      <c r="U27" s="80"/>
      <c r="V27" s="80"/>
      <c r="W27" s="81"/>
    </row>
    <row r="28" spans="1:23" ht="12.75" customHeight="1">
      <c r="A28" s="120">
        <v>24</v>
      </c>
      <c r="B28" s="128">
        <v>24</v>
      </c>
      <c r="C28" s="73" t="s">
        <v>21</v>
      </c>
      <c r="D28" s="392"/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0"/>
        <v>0</v>
      </c>
      <c r="O28" s="48"/>
      <c r="P28" s="79"/>
      <c r="Q28" s="80"/>
      <c r="R28" s="80"/>
      <c r="S28" s="82"/>
      <c r="T28" s="80"/>
      <c r="U28" s="80"/>
      <c r="V28" s="80"/>
      <c r="W28" s="81"/>
    </row>
    <row r="29" spans="1:23" ht="12.75" customHeight="1">
      <c r="A29" s="120">
        <v>26</v>
      </c>
      <c r="B29" s="128">
        <v>26</v>
      </c>
      <c r="C29" s="74" t="s">
        <v>22</v>
      </c>
      <c r="D29" s="392"/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2"/>
      <c r="T29" s="80"/>
      <c r="U29" s="80"/>
      <c r="V29" s="80"/>
      <c r="W29" s="81"/>
    </row>
    <row r="30" spans="1:23" ht="12.75" customHeight="1">
      <c r="A30" s="120">
        <v>26</v>
      </c>
      <c r="B30" s="128">
        <v>26</v>
      </c>
      <c r="C30" s="74" t="s">
        <v>105</v>
      </c>
      <c r="D30" s="392"/>
      <c r="E30" s="48"/>
      <c r="F30" s="79"/>
      <c r="G30" s="80"/>
      <c r="H30" s="80"/>
      <c r="I30" s="80"/>
      <c r="J30" s="80"/>
      <c r="K30" s="80"/>
      <c r="L30" s="395">
        <v>1</v>
      </c>
      <c r="M30" s="81"/>
      <c r="N30" s="88">
        <f t="shared" si="0"/>
        <v>1</v>
      </c>
      <c r="O30" s="48"/>
      <c r="P30" s="79"/>
      <c r="Q30" s="80"/>
      <c r="R30" s="80"/>
      <c r="S30" s="82"/>
      <c r="T30" s="80"/>
      <c r="U30" s="80"/>
      <c r="V30" s="80"/>
      <c r="W30" s="81"/>
    </row>
    <row r="31" spans="1:23" ht="12.75" customHeight="1">
      <c r="A31" s="120">
        <v>26</v>
      </c>
      <c r="B31" s="128">
        <v>26</v>
      </c>
      <c r="C31" s="74" t="s">
        <v>28</v>
      </c>
      <c r="D31" s="392"/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2"/>
      <c r="T31" s="80"/>
      <c r="U31" s="80"/>
      <c r="V31" s="80"/>
      <c r="W31" s="81"/>
    </row>
    <row r="32" spans="1:23" ht="12.75" customHeight="1">
      <c r="A32" s="116" t="s">
        <v>52</v>
      </c>
      <c r="B32" s="129" t="s">
        <v>52</v>
      </c>
      <c r="C32" s="299" t="s">
        <v>24</v>
      </c>
      <c r="D32" s="392"/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2"/>
      <c r="T32" s="80"/>
      <c r="U32" s="80"/>
      <c r="V32" s="80"/>
      <c r="W32" s="81"/>
    </row>
    <row r="33" spans="1:23" ht="12.75" customHeight="1">
      <c r="A33" s="116" t="s">
        <v>52</v>
      </c>
      <c r="B33" s="129" t="s">
        <v>52</v>
      </c>
      <c r="C33" s="299" t="s">
        <v>152</v>
      </c>
      <c r="D33" s="392"/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2"/>
      <c r="T33" s="80"/>
      <c r="U33" s="80"/>
      <c r="V33" s="80"/>
      <c r="W33" s="81"/>
    </row>
    <row r="34" spans="1:23" ht="12.75" customHeight="1">
      <c r="A34" s="116" t="s">
        <v>52</v>
      </c>
      <c r="B34" s="129" t="s">
        <v>52</v>
      </c>
      <c r="C34" s="299" t="s">
        <v>56</v>
      </c>
      <c r="D34" s="392"/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2"/>
      <c r="T34" s="80"/>
      <c r="U34" s="80"/>
      <c r="V34" s="80"/>
      <c r="W34" s="81"/>
    </row>
    <row r="35" spans="1:23" ht="12.75" customHeight="1">
      <c r="A35" s="116" t="s">
        <v>52</v>
      </c>
      <c r="B35" s="129" t="s">
        <v>52</v>
      </c>
      <c r="C35" s="299" t="s">
        <v>154</v>
      </c>
      <c r="D35" s="392"/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2"/>
      <c r="T35" s="80"/>
      <c r="U35" s="80"/>
      <c r="V35" s="80"/>
      <c r="W35" s="81"/>
    </row>
    <row r="36" spans="1:23" ht="12.75" customHeight="1">
      <c r="A36" s="116" t="s">
        <v>52</v>
      </c>
      <c r="B36" s="129" t="s">
        <v>52</v>
      </c>
      <c r="C36" s="299" t="s">
        <v>51</v>
      </c>
      <c r="D36" s="392"/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2"/>
      <c r="T36" s="80"/>
      <c r="U36" s="80"/>
      <c r="V36" s="80"/>
      <c r="W36" s="81"/>
    </row>
    <row r="37" spans="1:23" ht="15" thickBot="1">
      <c r="A37" s="117" t="s">
        <v>52</v>
      </c>
      <c r="B37" s="130" t="s">
        <v>52</v>
      </c>
      <c r="C37" s="300" t="s">
        <v>43</v>
      </c>
      <c r="D37" s="190"/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5"/>
      <c r="T37" s="84"/>
      <c r="U37" s="84"/>
      <c r="V37" s="84"/>
      <c r="W37" s="86"/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47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0</v>
      </c>
      <c r="G39" s="55">
        <f aca="true" t="shared" si="1" ref="G39:M39">SUM(G4:G37)</f>
        <v>0</v>
      </c>
      <c r="H39" s="55">
        <f t="shared" si="1"/>
        <v>0</v>
      </c>
      <c r="I39" s="54">
        <f t="shared" si="1"/>
        <v>0</v>
      </c>
      <c r="J39" s="55">
        <f t="shared" si="1"/>
        <v>19</v>
      </c>
      <c r="K39" s="55">
        <f t="shared" si="1"/>
        <v>6</v>
      </c>
      <c r="L39" s="55">
        <f t="shared" si="1"/>
        <v>18</v>
      </c>
      <c r="M39" s="55">
        <f t="shared" si="1"/>
        <v>4</v>
      </c>
      <c r="N39" s="18"/>
      <c r="O39" s="38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727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37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10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7"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PageLayoutView="0" workbookViewId="0" topLeftCell="A1">
      <pane xSplit="10185" topLeftCell="X1" activePane="topLeft" state="split"/>
      <selection pane="topLeft" activeCell="A1" sqref="A1:A3"/>
      <selection pane="topRight" activeCell="AI20" sqref="AI20"/>
    </sheetView>
  </sheetViews>
  <sheetFormatPr defaultColWidth="11.421875" defaultRowHeight="12.75"/>
  <cols>
    <col min="1" max="1" width="4.28125" style="118" customWidth="1"/>
    <col min="2" max="2" width="3.7109375" style="118" customWidth="1"/>
    <col min="3" max="3" width="20.7109375" style="18" customWidth="1"/>
    <col min="4" max="4" width="10.00390625" style="55" customWidth="1"/>
    <col min="5" max="5" width="1.7109375" style="293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16384" width="11.421875" style="20" customWidth="1"/>
  </cols>
  <sheetData>
    <row r="1" spans="1:33" ht="12.75" customHeight="1">
      <c r="A1" s="491">
        <v>2022</v>
      </c>
      <c r="B1" s="494">
        <v>2021</v>
      </c>
      <c r="C1" s="301" t="s">
        <v>47</v>
      </c>
      <c r="D1" s="582" t="s">
        <v>0</v>
      </c>
      <c r="E1" s="291"/>
      <c r="F1" s="481" t="s">
        <v>82</v>
      </c>
      <c r="G1" s="481"/>
      <c r="H1" s="481"/>
      <c r="I1" s="481"/>
      <c r="J1" s="481"/>
      <c r="K1" s="481"/>
      <c r="L1" s="481"/>
      <c r="M1" s="482"/>
      <c r="N1" s="500" t="s">
        <v>0</v>
      </c>
      <c r="O1" s="50"/>
      <c r="P1" s="481" t="s">
        <v>92</v>
      </c>
      <c r="Q1" s="481"/>
      <c r="R1" s="481"/>
      <c r="S1" s="481"/>
      <c r="T1" s="481"/>
      <c r="U1" s="481"/>
      <c r="V1" s="481"/>
      <c r="W1" s="482"/>
      <c r="X1" s="397"/>
      <c r="Y1" s="503" t="s">
        <v>741</v>
      </c>
      <c r="Z1" s="504"/>
      <c r="AA1" s="504"/>
      <c r="AB1" s="504"/>
      <c r="AC1" s="504"/>
      <c r="AD1" s="504"/>
      <c r="AE1" s="504"/>
      <c r="AF1" s="504"/>
      <c r="AG1" s="505"/>
    </row>
    <row r="2" spans="1:33" ht="20.25" customHeight="1" thickBot="1">
      <c r="A2" s="492"/>
      <c r="B2" s="495"/>
      <c r="C2" s="302" t="s">
        <v>50</v>
      </c>
      <c r="D2" s="583"/>
      <c r="E2" s="51"/>
      <c r="F2" s="483"/>
      <c r="G2" s="483"/>
      <c r="H2" s="483"/>
      <c r="I2" s="483"/>
      <c r="J2" s="483"/>
      <c r="K2" s="483"/>
      <c r="L2" s="483"/>
      <c r="M2" s="484"/>
      <c r="N2" s="501"/>
      <c r="O2" s="51"/>
      <c r="P2" s="483"/>
      <c r="Q2" s="483"/>
      <c r="R2" s="483"/>
      <c r="S2" s="483"/>
      <c r="T2" s="483"/>
      <c r="U2" s="483"/>
      <c r="V2" s="483"/>
      <c r="W2" s="484"/>
      <c r="X2" s="49"/>
      <c r="Y2" s="506"/>
      <c r="Z2" s="507"/>
      <c r="AA2" s="507"/>
      <c r="AB2" s="507"/>
      <c r="AC2" s="507"/>
      <c r="AD2" s="507"/>
      <c r="AE2" s="507"/>
      <c r="AF2" s="507"/>
      <c r="AG2" s="508"/>
    </row>
    <row r="3" spans="1:33" ht="13.5" customHeight="1" thickBot="1">
      <c r="A3" s="493"/>
      <c r="B3" s="496"/>
      <c r="C3" s="303" t="s">
        <v>14</v>
      </c>
      <c r="D3" s="58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02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98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99" t="s">
        <v>0</v>
      </c>
    </row>
    <row r="4" spans="1:33" ht="12.75" customHeight="1">
      <c r="A4" s="114">
        <v>1</v>
      </c>
      <c r="B4" s="126">
        <v>1</v>
      </c>
      <c r="C4" s="71" t="s">
        <v>26</v>
      </c>
      <c r="D4" s="189">
        <f aca="true" t="shared" si="0" ref="D4:D37">SUM(AG4)</f>
        <v>59</v>
      </c>
      <c r="E4" s="48"/>
      <c r="F4" s="424">
        <v>2</v>
      </c>
      <c r="G4" s="394">
        <v>1</v>
      </c>
      <c r="H4" s="394">
        <v>2</v>
      </c>
      <c r="I4" s="394">
        <v>2</v>
      </c>
      <c r="J4" s="394">
        <v>7</v>
      </c>
      <c r="K4" s="394">
        <v>1</v>
      </c>
      <c r="L4" s="394">
        <v>2</v>
      </c>
      <c r="M4" s="420">
        <v>1</v>
      </c>
      <c r="N4" s="87">
        <f aca="true" t="shared" si="1" ref="N4:N37">SUM(F4:M4)</f>
        <v>18</v>
      </c>
      <c r="O4" s="48"/>
      <c r="P4" s="78">
        <v>11</v>
      </c>
      <c r="Q4" s="41">
        <v>6</v>
      </c>
      <c r="R4" s="41">
        <v>7</v>
      </c>
      <c r="S4" s="42">
        <v>21</v>
      </c>
      <c r="T4" s="41">
        <v>5</v>
      </c>
      <c r="U4" s="41">
        <v>1</v>
      </c>
      <c r="V4" s="41">
        <v>0</v>
      </c>
      <c r="W4" s="43">
        <v>8</v>
      </c>
      <c r="X4" s="400"/>
      <c r="Y4" s="401">
        <v>11</v>
      </c>
      <c r="Z4" s="402">
        <v>6</v>
      </c>
      <c r="AA4" s="402">
        <v>7</v>
      </c>
      <c r="AB4" s="402">
        <v>21</v>
      </c>
      <c r="AC4" s="402">
        <v>5</v>
      </c>
      <c r="AD4" s="403">
        <v>1</v>
      </c>
      <c r="AE4" s="403">
        <v>0</v>
      </c>
      <c r="AF4" s="403">
        <v>8</v>
      </c>
      <c r="AG4" s="404">
        <f aca="true" t="shared" si="2" ref="AG4:AG37">SUM(Y4:AF4)</f>
        <v>59</v>
      </c>
    </row>
    <row r="5" spans="1:33" ht="12.75" customHeight="1">
      <c r="A5" s="115">
        <v>2</v>
      </c>
      <c r="B5" s="128">
        <v>17</v>
      </c>
      <c r="C5" s="72" t="s">
        <v>17</v>
      </c>
      <c r="D5" s="392">
        <f t="shared" si="0"/>
        <v>42</v>
      </c>
      <c r="E5" s="48"/>
      <c r="F5" s="79"/>
      <c r="G5" s="80"/>
      <c r="H5" s="395">
        <v>1</v>
      </c>
      <c r="I5" s="395">
        <v>1</v>
      </c>
      <c r="J5" s="80"/>
      <c r="K5" s="395">
        <v>1</v>
      </c>
      <c r="L5" s="395">
        <v>2</v>
      </c>
      <c r="M5" s="81"/>
      <c r="N5" s="88">
        <f t="shared" si="1"/>
        <v>5</v>
      </c>
      <c r="O5" s="48"/>
      <c r="P5" s="79"/>
      <c r="Q5" s="80"/>
      <c r="R5" s="80">
        <v>1</v>
      </c>
      <c r="S5" s="82">
        <v>1</v>
      </c>
      <c r="T5" s="80"/>
      <c r="U5" s="80">
        <v>10</v>
      </c>
      <c r="V5" s="80">
        <v>30</v>
      </c>
      <c r="W5" s="81"/>
      <c r="X5" s="400"/>
      <c r="Y5" s="405"/>
      <c r="Z5" s="406"/>
      <c r="AA5" s="406">
        <v>1</v>
      </c>
      <c r="AB5" s="406">
        <v>1</v>
      </c>
      <c r="AC5" s="406"/>
      <c r="AD5" s="407">
        <v>10</v>
      </c>
      <c r="AE5" s="407">
        <v>30</v>
      </c>
      <c r="AF5" s="407"/>
      <c r="AG5" s="408">
        <f t="shared" si="2"/>
        <v>42</v>
      </c>
    </row>
    <row r="6" spans="1:33" ht="12.75" customHeight="1">
      <c r="A6" s="115">
        <v>3</v>
      </c>
      <c r="B6" s="127">
        <v>12</v>
      </c>
      <c r="C6" s="73" t="s">
        <v>18</v>
      </c>
      <c r="D6" s="392">
        <f t="shared" si="0"/>
        <v>32</v>
      </c>
      <c r="E6" s="48"/>
      <c r="F6" s="423">
        <v>1</v>
      </c>
      <c r="G6" s="80"/>
      <c r="H6" s="395">
        <v>1</v>
      </c>
      <c r="I6" s="80"/>
      <c r="J6" s="395">
        <v>2</v>
      </c>
      <c r="K6" s="80"/>
      <c r="L6" s="80"/>
      <c r="M6" s="393">
        <v>1</v>
      </c>
      <c r="N6" s="88">
        <f t="shared" si="1"/>
        <v>5</v>
      </c>
      <c r="O6" s="48"/>
      <c r="P6" s="79">
        <v>15</v>
      </c>
      <c r="Q6" s="80"/>
      <c r="R6" s="80">
        <v>1</v>
      </c>
      <c r="S6" s="82"/>
      <c r="T6" s="80">
        <v>1</v>
      </c>
      <c r="U6" s="80"/>
      <c r="V6" s="80"/>
      <c r="W6" s="81">
        <v>15</v>
      </c>
      <c r="X6" s="400"/>
      <c r="Y6" s="405">
        <v>15</v>
      </c>
      <c r="Z6" s="406"/>
      <c r="AA6" s="406">
        <v>1</v>
      </c>
      <c r="AB6" s="406"/>
      <c r="AC6" s="406">
        <v>1</v>
      </c>
      <c r="AD6" s="407"/>
      <c r="AE6" s="407"/>
      <c r="AF6" s="407">
        <v>15</v>
      </c>
      <c r="AG6" s="408">
        <f t="shared" si="2"/>
        <v>32</v>
      </c>
    </row>
    <row r="7" spans="1:33" ht="12.75" customHeight="1">
      <c r="A7" s="115">
        <v>4</v>
      </c>
      <c r="B7" s="127">
        <v>9</v>
      </c>
      <c r="C7" s="73" t="s">
        <v>25</v>
      </c>
      <c r="D7" s="392">
        <f t="shared" si="0"/>
        <v>28</v>
      </c>
      <c r="E7" s="48"/>
      <c r="F7" s="79"/>
      <c r="G7" s="395">
        <v>1</v>
      </c>
      <c r="H7" s="395">
        <v>1</v>
      </c>
      <c r="I7" s="80"/>
      <c r="J7" s="395">
        <v>1</v>
      </c>
      <c r="K7" s="80"/>
      <c r="L7" s="395">
        <v>2</v>
      </c>
      <c r="M7" s="81"/>
      <c r="N7" s="88">
        <f t="shared" si="1"/>
        <v>5</v>
      </c>
      <c r="O7" s="48"/>
      <c r="P7" s="79"/>
      <c r="Q7" s="80">
        <v>10</v>
      </c>
      <c r="R7" s="80">
        <v>1</v>
      </c>
      <c r="S7" s="82"/>
      <c r="T7" s="80">
        <v>1</v>
      </c>
      <c r="U7" s="80"/>
      <c r="V7" s="80">
        <v>16</v>
      </c>
      <c r="W7" s="81"/>
      <c r="X7" s="400"/>
      <c r="Y7" s="405"/>
      <c r="Z7" s="406">
        <v>10</v>
      </c>
      <c r="AA7" s="406">
        <v>1</v>
      </c>
      <c r="AB7" s="406"/>
      <c r="AC7" s="406">
        <v>1</v>
      </c>
      <c r="AD7" s="407"/>
      <c r="AE7" s="407">
        <v>16</v>
      </c>
      <c r="AF7" s="407"/>
      <c r="AG7" s="408">
        <f t="shared" si="2"/>
        <v>28</v>
      </c>
    </row>
    <row r="8" spans="1:33" ht="12.75" customHeight="1">
      <c r="A8" s="115">
        <v>5</v>
      </c>
      <c r="B8" s="128">
        <v>6</v>
      </c>
      <c r="C8" s="72" t="s">
        <v>16</v>
      </c>
      <c r="D8" s="392">
        <f t="shared" si="0"/>
        <v>22</v>
      </c>
      <c r="E8" s="48"/>
      <c r="F8" s="79"/>
      <c r="G8" s="80"/>
      <c r="H8" s="395">
        <v>1</v>
      </c>
      <c r="I8" s="80"/>
      <c r="J8" s="395">
        <v>1</v>
      </c>
      <c r="K8" s="395">
        <v>2</v>
      </c>
      <c r="L8" s="395">
        <v>1</v>
      </c>
      <c r="M8" s="81"/>
      <c r="N8" s="88">
        <f t="shared" si="1"/>
        <v>5</v>
      </c>
      <c r="O8" s="48"/>
      <c r="P8" s="79"/>
      <c r="Q8" s="80"/>
      <c r="R8" s="80">
        <v>15</v>
      </c>
      <c r="S8" s="82"/>
      <c r="T8" s="80">
        <v>1</v>
      </c>
      <c r="U8" s="80">
        <v>6</v>
      </c>
      <c r="V8" s="80"/>
      <c r="W8" s="81"/>
      <c r="X8" s="400"/>
      <c r="Y8" s="405"/>
      <c r="Z8" s="406"/>
      <c r="AA8" s="406">
        <v>15</v>
      </c>
      <c r="AB8" s="406"/>
      <c r="AC8" s="406">
        <v>1</v>
      </c>
      <c r="AD8" s="407">
        <v>6</v>
      </c>
      <c r="AE8" s="407"/>
      <c r="AF8" s="407"/>
      <c r="AG8" s="408">
        <f t="shared" si="2"/>
        <v>22</v>
      </c>
    </row>
    <row r="9" spans="1:33" ht="12.75" customHeight="1">
      <c r="A9" s="120">
        <v>6</v>
      </c>
      <c r="B9" s="128">
        <v>13</v>
      </c>
      <c r="C9" s="72" t="s">
        <v>23</v>
      </c>
      <c r="D9" s="392">
        <f t="shared" si="0"/>
        <v>20</v>
      </c>
      <c r="E9" s="48"/>
      <c r="F9" s="79"/>
      <c r="G9" s="80"/>
      <c r="H9" s="395">
        <v>2</v>
      </c>
      <c r="I9" s="395">
        <v>1</v>
      </c>
      <c r="J9" s="395">
        <v>2</v>
      </c>
      <c r="K9" s="80"/>
      <c r="L9" s="395">
        <v>2</v>
      </c>
      <c r="M9" s="81"/>
      <c r="N9" s="88">
        <f t="shared" si="1"/>
        <v>7</v>
      </c>
      <c r="O9" s="48"/>
      <c r="P9" s="79"/>
      <c r="Q9" s="80"/>
      <c r="R9" s="80">
        <v>2</v>
      </c>
      <c r="S9" s="82">
        <v>15</v>
      </c>
      <c r="T9" s="80">
        <v>1</v>
      </c>
      <c r="U9" s="80"/>
      <c r="V9" s="80">
        <v>2</v>
      </c>
      <c r="W9" s="81"/>
      <c r="X9" s="400"/>
      <c r="Y9" s="405"/>
      <c r="Z9" s="406"/>
      <c r="AA9" s="406">
        <v>2</v>
      </c>
      <c r="AB9" s="406">
        <v>15</v>
      </c>
      <c r="AC9" s="406">
        <v>1</v>
      </c>
      <c r="AD9" s="407"/>
      <c r="AE9" s="407">
        <v>2</v>
      </c>
      <c r="AF9" s="407"/>
      <c r="AG9" s="408">
        <f t="shared" si="2"/>
        <v>20</v>
      </c>
    </row>
    <row r="10" spans="1:33" ht="12.75" customHeight="1">
      <c r="A10" s="115">
        <v>7</v>
      </c>
      <c r="B10" s="127">
        <v>3</v>
      </c>
      <c r="C10" s="72" t="s">
        <v>151</v>
      </c>
      <c r="D10" s="392">
        <f t="shared" si="0"/>
        <v>17</v>
      </c>
      <c r="E10" s="48"/>
      <c r="F10" s="79"/>
      <c r="G10" s="80"/>
      <c r="H10" s="80"/>
      <c r="I10" s="80"/>
      <c r="J10" s="395">
        <v>1</v>
      </c>
      <c r="K10" s="395">
        <v>1</v>
      </c>
      <c r="L10" s="395">
        <v>1</v>
      </c>
      <c r="M10" s="393">
        <v>2</v>
      </c>
      <c r="N10" s="88">
        <f t="shared" si="1"/>
        <v>5</v>
      </c>
      <c r="O10" s="48"/>
      <c r="P10" s="79"/>
      <c r="Q10" s="80"/>
      <c r="R10" s="80"/>
      <c r="S10" s="82"/>
      <c r="T10" s="80"/>
      <c r="U10" s="80"/>
      <c r="V10" s="80">
        <v>1</v>
      </c>
      <c r="W10" s="81">
        <v>16</v>
      </c>
      <c r="X10" s="400"/>
      <c r="Y10" s="405"/>
      <c r="Z10" s="406"/>
      <c r="AA10" s="406"/>
      <c r="AB10" s="406"/>
      <c r="AC10" s="406"/>
      <c r="AD10" s="407"/>
      <c r="AE10" s="407">
        <v>1</v>
      </c>
      <c r="AF10" s="407">
        <v>16</v>
      </c>
      <c r="AG10" s="408">
        <f t="shared" si="2"/>
        <v>17</v>
      </c>
    </row>
    <row r="11" spans="1:33" ht="12.75" customHeight="1">
      <c r="A11" s="115">
        <v>8</v>
      </c>
      <c r="B11" s="127">
        <v>11</v>
      </c>
      <c r="C11" s="73" t="s">
        <v>42</v>
      </c>
      <c r="D11" s="392">
        <f t="shared" si="0"/>
        <v>15</v>
      </c>
      <c r="E11" s="48"/>
      <c r="F11" s="79"/>
      <c r="G11" s="80"/>
      <c r="H11" s="395">
        <v>1</v>
      </c>
      <c r="I11" s="395">
        <v>1</v>
      </c>
      <c r="J11" s="395">
        <v>3</v>
      </c>
      <c r="K11" s="80"/>
      <c r="L11" s="395">
        <v>3</v>
      </c>
      <c r="M11" s="81"/>
      <c r="N11" s="88">
        <f t="shared" si="1"/>
        <v>8</v>
      </c>
      <c r="O11" s="48"/>
      <c r="P11" s="79"/>
      <c r="Q11" s="80"/>
      <c r="R11" s="80">
        <v>1</v>
      </c>
      <c r="S11" s="82">
        <v>1</v>
      </c>
      <c r="T11" s="80">
        <v>1</v>
      </c>
      <c r="U11" s="80"/>
      <c r="V11" s="80">
        <v>12</v>
      </c>
      <c r="W11" s="81"/>
      <c r="X11" s="400"/>
      <c r="Y11" s="405"/>
      <c r="Z11" s="406"/>
      <c r="AA11" s="406">
        <v>1</v>
      </c>
      <c r="AB11" s="406">
        <v>1</v>
      </c>
      <c r="AC11" s="406">
        <v>1</v>
      </c>
      <c r="AD11" s="407"/>
      <c r="AE11" s="407">
        <v>12</v>
      </c>
      <c r="AF11" s="407"/>
      <c r="AG11" s="408">
        <f t="shared" si="2"/>
        <v>15</v>
      </c>
    </row>
    <row r="12" spans="1:33" ht="12.75" customHeight="1">
      <c r="A12" s="115">
        <v>9</v>
      </c>
      <c r="B12" s="127">
        <v>5</v>
      </c>
      <c r="C12" s="72" t="s">
        <v>153</v>
      </c>
      <c r="D12" s="392">
        <f t="shared" si="0"/>
        <v>11</v>
      </c>
      <c r="E12" s="48"/>
      <c r="F12" s="79"/>
      <c r="G12" s="80"/>
      <c r="H12" s="395">
        <v>2</v>
      </c>
      <c r="I12" s="80"/>
      <c r="J12" s="395">
        <v>1</v>
      </c>
      <c r="K12" s="80"/>
      <c r="L12" s="395">
        <v>1</v>
      </c>
      <c r="M12" s="393">
        <v>1</v>
      </c>
      <c r="N12" s="88">
        <f t="shared" si="1"/>
        <v>5</v>
      </c>
      <c r="O12" s="48"/>
      <c r="P12" s="79"/>
      <c r="Q12" s="80"/>
      <c r="R12" s="80">
        <v>2</v>
      </c>
      <c r="S12" s="82"/>
      <c r="T12" s="80">
        <v>1</v>
      </c>
      <c r="U12" s="80"/>
      <c r="V12" s="80">
        <v>8</v>
      </c>
      <c r="W12" s="81">
        <v>20</v>
      </c>
      <c r="X12" s="400"/>
      <c r="Y12" s="405"/>
      <c r="Z12" s="406"/>
      <c r="AA12" s="406">
        <v>2</v>
      </c>
      <c r="AB12" s="406"/>
      <c r="AC12" s="406">
        <v>1</v>
      </c>
      <c r="AD12" s="407"/>
      <c r="AE12" s="407">
        <v>8</v>
      </c>
      <c r="AF12" s="407"/>
      <c r="AG12" s="408">
        <f t="shared" si="2"/>
        <v>11</v>
      </c>
    </row>
    <row r="13" spans="1:33" ht="12.75" customHeight="1">
      <c r="A13" s="115">
        <v>10</v>
      </c>
      <c r="B13" s="128">
        <v>24</v>
      </c>
      <c r="C13" s="72" t="s">
        <v>19</v>
      </c>
      <c r="D13" s="392">
        <f t="shared" si="0"/>
        <v>9</v>
      </c>
      <c r="E13" s="48"/>
      <c r="F13" s="79"/>
      <c r="G13" s="395">
        <v>1</v>
      </c>
      <c r="H13" s="395">
        <v>1</v>
      </c>
      <c r="I13" s="80"/>
      <c r="J13" s="80"/>
      <c r="K13" s="80"/>
      <c r="L13" s="80"/>
      <c r="M13" s="81"/>
      <c r="N13" s="88">
        <f t="shared" si="1"/>
        <v>2</v>
      </c>
      <c r="O13" s="48"/>
      <c r="P13" s="79"/>
      <c r="Q13" s="80">
        <v>8</v>
      </c>
      <c r="R13" s="80">
        <v>1</v>
      </c>
      <c r="S13" s="82"/>
      <c r="T13" s="80"/>
      <c r="U13" s="80"/>
      <c r="V13" s="80"/>
      <c r="W13" s="81"/>
      <c r="X13" s="400"/>
      <c r="Y13" s="405"/>
      <c r="Z13" s="406">
        <v>8</v>
      </c>
      <c r="AA13" s="406">
        <v>1</v>
      </c>
      <c r="AB13" s="406"/>
      <c r="AC13" s="406"/>
      <c r="AD13" s="407"/>
      <c r="AE13" s="407"/>
      <c r="AF13" s="407"/>
      <c r="AG13" s="408">
        <f t="shared" si="2"/>
        <v>9</v>
      </c>
    </row>
    <row r="14" spans="1:33" ht="12.75" customHeight="1">
      <c r="A14" s="115">
        <v>11</v>
      </c>
      <c r="B14" s="128">
        <v>22</v>
      </c>
      <c r="C14" s="73" t="s">
        <v>20</v>
      </c>
      <c r="D14" s="392">
        <f t="shared" si="0"/>
        <v>3</v>
      </c>
      <c r="E14" s="48"/>
      <c r="F14" s="423">
        <v>1</v>
      </c>
      <c r="G14" s="80"/>
      <c r="H14" s="395">
        <v>1</v>
      </c>
      <c r="I14" s="395">
        <v>1</v>
      </c>
      <c r="J14" s="80"/>
      <c r="K14" s="80"/>
      <c r="L14" s="80"/>
      <c r="M14" s="81"/>
      <c r="N14" s="88">
        <f t="shared" si="1"/>
        <v>3</v>
      </c>
      <c r="O14" s="48"/>
      <c r="P14" s="79">
        <v>1</v>
      </c>
      <c r="Q14" s="80"/>
      <c r="R14" s="80">
        <v>1</v>
      </c>
      <c r="S14" s="82">
        <v>1</v>
      </c>
      <c r="T14" s="80"/>
      <c r="U14" s="80"/>
      <c r="V14" s="80"/>
      <c r="W14" s="81"/>
      <c r="X14" s="400"/>
      <c r="Y14" s="405">
        <v>1</v>
      </c>
      <c r="Z14" s="406"/>
      <c r="AA14" s="406">
        <v>1</v>
      </c>
      <c r="AB14" s="406">
        <v>1</v>
      </c>
      <c r="AC14" s="406"/>
      <c r="AD14" s="407"/>
      <c r="AE14" s="407"/>
      <c r="AF14" s="407"/>
      <c r="AG14" s="408">
        <f t="shared" si="2"/>
        <v>3</v>
      </c>
    </row>
    <row r="15" spans="1:33" ht="12.75" customHeight="1">
      <c r="A15" s="115">
        <v>12</v>
      </c>
      <c r="B15" s="127">
        <v>2</v>
      </c>
      <c r="C15" s="73" t="s">
        <v>58</v>
      </c>
      <c r="D15" s="392">
        <f t="shared" si="0"/>
        <v>2</v>
      </c>
      <c r="E15" s="48"/>
      <c r="F15" s="79"/>
      <c r="G15" s="80"/>
      <c r="H15" s="80"/>
      <c r="I15" s="80"/>
      <c r="J15" s="395">
        <v>1</v>
      </c>
      <c r="K15" s="395">
        <v>1</v>
      </c>
      <c r="L15" s="395">
        <v>3</v>
      </c>
      <c r="M15" s="393">
        <v>1</v>
      </c>
      <c r="N15" s="88">
        <f t="shared" si="1"/>
        <v>6</v>
      </c>
      <c r="O15" s="48"/>
      <c r="P15" s="79"/>
      <c r="Q15" s="80"/>
      <c r="R15" s="80"/>
      <c r="S15" s="82"/>
      <c r="T15" s="80">
        <v>1</v>
      </c>
      <c r="U15" s="80">
        <v>1</v>
      </c>
      <c r="V15" s="80"/>
      <c r="W15" s="81"/>
      <c r="X15" s="400"/>
      <c r="Y15" s="405"/>
      <c r="Z15" s="406"/>
      <c r="AA15" s="406"/>
      <c r="AB15" s="406"/>
      <c r="AC15" s="406">
        <v>1</v>
      </c>
      <c r="AD15" s="407">
        <v>1</v>
      </c>
      <c r="AE15" s="407"/>
      <c r="AF15" s="407"/>
      <c r="AG15" s="408">
        <f t="shared" si="2"/>
        <v>2</v>
      </c>
    </row>
    <row r="16" spans="1:33" ht="12.75" customHeight="1">
      <c r="A16" s="120">
        <v>12</v>
      </c>
      <c r="B16" s="127">
        <v>4</v>
      </c>
      <c r="C16" s="72" t="s">
        <v>15</v>
      </c>
      <c r="D16" s="392">
        <f t="shared" si="0"/>
        <v>2</v>
      </c>
      <c r="E16" s="48"/>
      <c r="F16" s="79"/>
      <c r="G16" s="80"/>
      <c r="H16" s="395">
        <v>2</v>
      </c>
      <c r="I16" s="80"/>
      <c r="J16" s="80"/>
      <c r="K16" s="80"/>
      <c r="L16" s="80"/>
      <c r="M16" s="81"/>
      <c r="N16" s="88">
        <f t="shared" si="1"/>
        <v>2</v>
      </c>
      <c r="O16" s="48"/>
      <c r="P16" s="79"/>
      <c r="Q16" s="80"/>
      <c r="R16" s="80">
        <v>2</v>
      </c>
      <c r="S16" s="82"/>
      <c r="T16" s="80"/>
      <c r="U16" s="80"/>
      <c r="V16" s="80"/>
      <c r="W16" s="81"/>
      <c r="X16" s="400"/>
      <c r="Y16" s="405"/>
      <c r="Z16" s="406"/>
      <c r="AA16" s="406">
        <v>2</v>
      </c>
      <c r="AB16" s="406"/>
      <c r="AC16" s="406"/>
      <c r="AD16" s="407"/>
      <c r="AE16" s="407"/>
      <c r="AF16" s="407"/>
      <c r="AG16" s="408">
        <f t="shared" si="2"/>
        <v>2</v>
      </c>
    </row>
    <row r="17" spans="1:33" ht="12.75" customHeight="1">
      <c r="A17" s="120">
        <v>12</v>
      </c>
      <c r="B17" s="128">
        <v>24</v>
      </c>
      <c r="C17" s="73" t="s">
        <v>742</v>
      </c>
      <c r="D17" s="392">
        <f t="shared" si="0"/>
        <v>2</v>
      </c>
      <c r="E17" s="48"/>
      <c r="F17" s="79"/>
      <c r="G17" s="80"/>
      <c r="H17" s="395">
        <v>1</v>
      </c>
      <c r="I17" s="80"/>
      <c r="J17" s="80"/>
      <c r="K17" s="80"/>
      <c r="L17" s="395">
        <v>1</v>
      </c>
      <c r="M17" s="81"/>
      <c r="N17" s="88">
        <f t="shared" si="1"/>
        <v>2</v>
      </c>
      <c r="O17" s="48"/>
      <c r="P17" s="79"/>
      <c r="Q17" s="80"/>
      <c r="R17" s="80">
        <v>1</v>
      </c>
      <c r="S17" s="82"/>
      <c r="T17" s="80"/>
      <c r="U17" s="80"/>
      <c r="V17" s="80">
        <v>1</v>
      </c>
      <c r="W17" s="81"/>
      <c r="X17" s="400"/>
      <c r="Y17" s="405"/>
      <c r="Z17" s="406"/>
      <c r="AA17" s="406">
        <v>1</v>
      </c>
      <c r="AB17" s="406"/>
      <c r="AC17" s="406"/>
      <c r="AD17" s="407"/>
      <c r="AE17" s="407">
        <v>1</v>
      </c>
      <c r="AF17" s="407"/>
      <c r="AG17" s="408">
        <f t="shared" si="2"/>
        <v>2</v>
      </c>
    </row>
    <row r="18" spans="1:33" ht="12.75" customHeight="1">
      <c r="A18" s="120">
        <v>15</v>
      </c>
      <c r="B18" s="128">
        <v>19</v>
      </c>
      <c r="C18" s="73" t="s">
        <v>388</v>
      </c>
      <c r="D18" s="392">
        <f t="shared" si="0"/>
        <v>1</v>
      </c>
      <c r="E18" s="48"/>
      <c r="F18" s="79"/>
      <c r="G18" s="80"/>
      <c r="H18" s="80"/>
      <c r="I18" s="80"/>
      <c r="J18" s="395">
        <v>1</v>
      </c>
      <c r="K18" s="80"/>
      <c r="L18" s="395">
        <v>1</v>
      </c>
      <c r="M18" s="81"/>
      <c r="N18" s="88">
        <f t="shared" si="1"/>
        <v>2</v>
      </c>
      <c r="O18" s="48"/>
      <c r="P18" s="79"/>
      <c r="Q18" s="80"/>
      <c r="R18" s="80"/>
      <c r="S18" s="82"/>
      <c r="T18" s="80">
        <v>1</v>
      </c>
      <c r="U18" s="80"/>
      <c r="V18" s="80"/>
      <c r="W18" s="81"/>
      <c r="X18" s="400"/>
      <c r="Y18" s="405"/>
      <c r="Z18" s="406"/>
      <c r="AA18" s="406"/>
      <c r="AB18" s="406"/>
      <c r="AC18" s="406">
        <v>1</v>
      </c>
      <c r="AD18" s="407"/>
      <c r="AE18" s="407"/>
      <c r="AF18" s="407"/>
      <c r="AG18" s="408">
        <f t="shared" si="2"/>
        <v>1</v>
      </c>
    </row>
    <row r="19" spans="1:33" ht="12.75" customHeight="1">
      <c r="A19" s="120">
        <v>15</v>
      </c>
      <c r="B19" s="128">
        <v>20</v>
      </c>
      <c r="C19" s="72" t="s">
        <v>39</v>
      </c>
      <c r="D19" s="392">
        <f t="shared" si="0"/>
        <v>1</v>
      </c>
      <c r="E19" s="48"/>
      <c r="F19" s="79"/>
      <c r="G19" s="80"/>
      <c r="H19" s="80"/>
      <c r="I19" s="80"/>
      <c r="J19" s="80"/>
      <c r="K19" s="395">
        <v>1</v>
      </c>
      <c r="L19" s="80"/>
      <c r="M19" s="81"/>
      <c r="N19" s="88">
        <f t="shared" si="1"/>
        <v>1</v>
      </c>
      <c r="O19" s="48"/>
      <c r="P19" s="79"/>
      <c r="Q19" s="80"/>
      <c r="R19" s="80"/>
      <c r="S19" s="82"/>
      <c r="T19" s="80"/>
      <c r="U19" s="80">
        <v>1</v>
      </c>
      <c r="V19" s="80"/>
      <c r="W19" s="81"/>
      <c r="X19" s="400"/>
      <c r="Y19" s="405"/>
      <c r="Z19" s="406"/>
      <c r="AA19" s="406"/>
      <c r="AB19" s="406"/>
      <c r="AC19" s="406"/>
      <c r="AD19" s="407">
        <v>1</v>
      </c>
      <c r="AE19" s="407"/>
      <c r="AF19" s="407"/>
      <c r="AG19" s="408">
        <f t="shared" si="2"/>
        <v>1</v>
      </c>
    </row>
    <row r="20" spans="1:33" ht="12.75" customHeight="1">
      <c r="A20" s="120">
        <v>15</v>
      </c>
      <c r="B20" s="128">
        <v>21</v>
      </c>
      <c r="C20" s="72" t="s">
        <v>57</v>
      </c>
      <c r="D20" s="392">
        <f t="shared" si="0"/>
        <v>1</v>
      </c>
      <c r="E20" s="48"/>
      <c r="F20" s="79"/>
      <c r="G20" s="80"/>
      <c r="H20" s="80"/>
      <c r="I20" s="80"/>
      <c r="J20" s="395">
        <v>2</v>
      </c>
      <c r="K20" s="395">
        <v>1</v>
      </c>
      <c r="L20" s="80"/>
      <c r="M20" s="81"/>
      <c r="N20" s="88">
        <f t="shared" si="1"/>
        <v>3</v>
      </c>
      <c r="O20" s="48"/>
      <c r="P20" s="79"/>
      <c r="Q20" s="80"/>
      <c r="R20" s="80"/>
      <c r="S20" s="82"/>
      <c r="T20" s="80"/>
      <c r="U20" s="80">
        <v>1</v>
      </c>
      <c r="V20" s="80"/>
      <c r="W20" s="81"/>
      <c r="X20" s="400"/>
      <c r="Y20" s="405"/>
      <c r="Z20" s="406"/>
      <c r="AA20" s="406"/>
      <c r="AB20" s="406"/>
      <c r="AC20" s="406"/>
      <c r="AD20" s="407">
        <v>1</v>
      </c>
      <c r="AE20" s="407"/>
      <c r="AF20" s="407"/>
      <c r="AG20" s="408">
        <f t="shared" si="2"/>
        <v>1</v>
      </c>
    </row>
    <row r="21" spans="1:33" ht="12.75" customHeight="1">
      <c r="A21" s="116" t="s">
        <v>52</v>
      </c>
      <c r="B21" s="129">
        <v>26</v>
      </c>
      <c r="C21" s="425" t="s">
        <v>22</v>
      </c>
      <c r="D21" s="392">
        <f t="shared" si="0"/>
        <v>0</v>
      </c>
      <c r="E21" s="48"/>
      <c r="F21" s="79"/>
      <c r="G21" s="80"/>
      <c r="H21" s="80"/>
      <c r="I21" s="80"/>
      <c r="J21" s="395">
        <v>1</v>
      </c>
      <c r="K21" s="80"/>
      <c r="L21" s="80"/>
      <c r="M21" s="81"/>
      <c r="N21" s="88">
        <f t="shared" si="1"/>
        <v>1</v>
      </c>
      <c r="O21" s="48"/>
      <c r="P21" s="79"/>
      <c r="Q21" s="80"/>
      <c r="R21" s="80"/>
      <c r="S21" s="82"/>
      <c r="T21" s="80"/>
      <c r="U21" s="80"/>
      <c r="V21" s="80"/>
      <c r="W21" s="81"/>
      <c r="X21" s="400"/>
      <c r="Y21" s="405"/>
      <c r="Z21" s="406"/>
      <c r="AA21" s="406"/>
      <c r="AB21" s="406"/>
      <c r="AC21" s="406"/>
      <c r="AD21" s="407"/>
      <c r="AE21" s="407"/>
      <c r="AF21" s="407"/>
      <c r="AG21" s="408">
        <f t="shared" si="2"/>
        <v>0</v>
      </c>
    </row>
    <row r="22" spans="1:33" ht="12.75" customHeight="1">
      <c r="A22" s="116" t="s">
        <v>52</v>
      </c>
      <c r="B22" s="129">
        <v>26</v>
      </c>
      <c r="C22" s="425" t="s">
        <v>105</v>
      </c>
      <c r="D22" s="392">
        <f t="shared" si="0"/>
        <v>0</v>
      </c>
      <c r="E22" s="48"/>
      <c r="F22" s="79"/>
      <c r="G22" s="80"/>
      <c r="H22" s="80"/>
      <c r="I22" s="80"/>
      <c r="J22" s="80"/>
      <c r="K22" s="80"/>
      <c r="L22" s="80"/>
      <c r="M22" s="81"/>
      <c r="N22" s="88">
        <f t="shared" si="1"/>
        <v>0</v>
      </c>
      <c r="O22" s="48"/>
      <c r="P22" s="79"/>
      <c r="Q22" s="80"/>
      <c r="R22" s="80"/>
      <c r="S22" s="82"/>
      <c r="T22" s="80"/>
      <c r="U22" s="80"/>
      <c r="V22" s="80"/>
      <c r="W22" s="81"/>
      <c r="X22" s="400"/>
      <c r="Y22" s="405"/>
      <c r="Z22" s="406"/>
      <c r="AA22" s="406"/>
      <c r="AB22" s="406"/>
      <c r="AC22" s="406"/>
      <c r="AD22" s="407"/>
      <c r="AE22" s="407"/>
      <c r="AF22" s="407"/>
      <c r="AG22" s="408">
        <f t="shared" si="2"/>
        <v>0</v>
      </c>
    </row>
    <row r="23" spans="1:33" ht="12.75" customHeight="1">
      <c r="A23" s="116" t="s">
        <v>52</v>
      </c>
      <c r="B23" s="129">
        <v>10</v>
      </c>
      <c r="C23" s="299" t="s">
        <v>597</v>
      </c>
      <c r="D23" s="392">
        <f t="shared" si="0"/>
        <v>0</v>
      </c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1"/>
        <v>0</v>
      </c>
      <c r="O23" s="48"/>
      <c r="P23" s="79"/>
      <c r="Q23" s="80"/>
      <c r="R23" s="80"/>
      <c r="S23" s="82"/>
      <c r="T23" s="80"/>
      <c r="U23" s="80"/>
      <c r="V23" s="80"/>
      <c r="W23" s="81"/>
      <c r="X23" s="400"/>
      <c r="Y23" s="405"/>
      <c r="Z23" s="406"/>
      <c r="AA23" s="406"/>
      <c r="AB23" s="406"/>
      <c r="AC23" s="406"/>
      <c r="AD23" s="407"/>
      <c r="AE23" s="407"/>
      <c r="AF23" s="407"/>
      <c r="AG23" s="408">
        <f t="shared" si="2"/>
        <v>0</v>
      </c>
    </row>
    <row r="24" spans="1:33" ht="12.75" customHeight="1">
      <c r="A24" s="116" t="s">
        <v>52</v>
      </c>
      <c r="B24" s="129" t="s">
        <v>52</v>
      </c>
      <c r="C24" s="299" t="s">
        <v>24</v>
      </c>
      <c r="D24" s="392">
        <f t="shared" si="0"/>
        <v>0</v>
      </c>
      <c r="E24" s="48"/>
      <c r="F24" s="79"/>
      <c r="G24" s="80"/>
      <c r="H24" s="80"/>
      <c r="I24" s="80"/>
      <c r="J24" s="80"/>
      <c r="K24" s="80"/>
      <c r="L24" s="80"/>
      <c r="M24" s="81"/>
      <c r="N24" s="88">
        <f t="shared" si="1"/>
        <v>0</v>
      </c>
      <c r="O24" s="48"/>
      <c r="P24" s="79"/>
      <c r="Q24" s="80"/>
      <c r="R24" s="80"/>
      <c r="S24" s="82"/>
      <c r="T24" s="80"/>
      <c r="U24" s="80"/>
      <c r="V24" s="80"/>
      <c r="W24" s="81"/>
      <c r="X24" s="400"/>
      <c r="Y24" s="405"/>
      <c r="Z24" s="406"/>
      <c r="AA24" s="406"/>
      <c r="AB24" s="406"/>
      <c r="AC24" s="406"/>
      <c r="AD24" s="407"/>
      <c r="AE24" s="407"/>
      <c r="AF24" s="407"/>
      <c r="AG24" s="408">
        <f t="shared" si="2"/>
        <v>0</v>
      </c>
    </row>
    <row r="25" spans="1:33" ht="12.75" customHeight="1">
      <c r="A25" s="116" t="s">
        <v>52</v>
      </c>
      <c r="B25" s="129">
        <v>15</v>
      </c>
      <c r="C25" s="299" t="s">
        <v>53</v>
      </c>
      <c r="D25" s="392">
        <f t="shared" si="0"/>
        <v>0</v>
      </c>
      <c r="E25" s="48"/>
      <c r="F25" s="79"/>
      <c r="G25" s="80"/>
      <c r="H25" s="80"/>
      <c r="I25" s="80"/>
      <c r="J25" s="395">
        <v>1</v>
      </c>
      <c r="K25" s="80"/>
      <c r="L25" s="80"/>
      <c r="M25" s="81"/>
      <c r="N25" s="88">
        <f t="shared" si="1"/>
        <v>1</v>
      </c>
      <c r="O25" s="48"/>
      <c r="P25" s="79"/>
      <c r="Q25" s="80"/>
      <c r="R25" s="80"/>
      <c r="S25" s="82"/>
      <c r="T25" s="80"/>
      <c r="U25" s="80"/>
      <c r="V25" s="80"/>
      <c r="W25" s="81"/>
      <c r="X25" s="400"/>
      <c r="Y25" s="405"/>
      <c r="Z25" s="406"/>
      <c r="AA25" s="406"/>
      <c r="AB25" s="406"/>
      <c r="AC25" s="406"/>
      <c r="AD25" s="407"/>
      <c r="AE25" s="407"/>
      <c r="AF25" s="407"/>
      <c r="AG25" s="408">
        <f t="shared" si="2"/>
        <v>0</v>
      </c>
    </row>
    <row r="26" spans="1:33" ht="12.75" customHeight="1">
      <c r="A26" s="116" t="s">
        <v>52</v>
      </c>
      <c r="B26" s="129" t="s">
        <v>52</v>
      </c>
      <c r="C26" s="299" t="s">
        <v>152</v>
      </c>
      <c r="D26" s="392">
        <f t="shared" si="0"/>
        <v>0</v>
      </c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1"/>
        <v>0</v>
      </c>
      <c r="O26" s="48"/>
      <c r="P26" s="79"/>
      <c r="Q26" s="80"/>
      <c r="R26" s="80"/>
      <c r="S26" s="82"/>
      <c r="T26" s="80"/>
      <c r="U26" s="80"/>
      <c r="V26" s="80"/>
      <c r="W26" s="81"/>
      <c r="X26" s="400"/>
      <c r="Y26" s="405"/>
      <c r="Z26" s="406"/>
      <c r="AA26" s="406"/>
      <c r="AB26" s="406"/>
      <c r="AC26" s="406"/>
      <c r="AD26" s="407"/>
      <c r="AE26" s="407"/>
      <c r="AF26" s="407"/>
      <c r="AG26" s="408">
        <f t="shared" si="2"/>
        <v>0</v>
      </c>
    </row>
    <row r="27" spans="1:33" ht="12.75" customHeight="1">
      <c r="A27" s="116" t="s">
        <v>52</v>
      </c>
      <c r="B27" s="129">
        <v>7</v>
      </c>
      <c r="C27" s="299" t="s">
        <v>69</v>
      </c>
      <c r="D27" s="392">
        <f t="shared" si="0"/>
        <v>0</v>
      </c>
      <c r="E27" s="48"/>
      <c r="F27" s="79"/>
      <c r="G27" s="80"/>
      <c r="H27" s="80"/>
      <c r="I27" s="80"/>
      <c r="J27" s="80"/>
      <c r="K27" s="80"/>
      <c r="L27" s="395">
        <v>1</v>
      </c>
      <c r="M27" s="81"/>
      <c r="N27" s="88">
        <f t="shared" si="1"/>
        <v>1</v>
      </c>
      <c r="O27" s="48"/>
      <c r="P27" s="79"/>
      <c r="Q27" s="80"/>
      <c r="R27" s="80"/>
      <c r="S27" s="82"/>
      <c r="T27" s="80"/>
      <c r="U27" s="80"/>
      <c r="V27" s="80"/>
      <c r="W27" s="81"/>
      <c r="X27" s="400"/>
      <c r="Y27" s="405"/>
      <c r="Z27" s="406"/>
      <c r="AA27" s="406"/>
      <c r="AB27" s="406"/>
      <c r="AC27" s="406"/>
      <c r="AD27" s="407"/>
      <c r="AE27" s="407"/>
      <c r="AF27" s="407"/>
      <c r="AG27" s="408">
        <f t="shared" si="2"/>
        <v>0</v>
      </c>
    </row>
    <row r="28" spans="1:33" ht="12.75" customHeight="1">
      <c r="A28" s="116" t="s">
        <v>52</v>
      </c>
      <c r="B28" s="129" t="s">
        <v>52</v>
      </c>
      <c r="C28" s="299" t="s">
        <v>56</v>
      </c>
      <c r="D28" s="392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2"/>
      <c r="T28" s="80"/>
      <c r="U28" s="80"/>
      <c r="V28" s="80"/>
      <c r="W28" s="81"/>
      <c r="X28" s="400"/>
      <c r="Y28" s="405"/>
      <c r="Z28" s="406"/>
      <c r="AA28" s="406"/>
      <c r="AB28" s="406"/>
      <c r="AC28" s="406"/>
      <c r="AD28" s="407"/>
      <c r="AE28" s="407"/>
      <c r="AF28" s="407"/>
      <c r="AG28" s="408">
        <f t="shared" si="2"/>
        <v>0</v>
      </c>
    </row>
    <row r="29" spans="1:33" ht="12.75" customHeight="1">
      <c r="A29" s="116" t="s">
        <v>52</v>
      </c>
      <c r="B29" s="129" t="s">
        <v>52</v>
      </c>
      <c r="C29" s="299" t="s">
        <v>154</v>
      </c>
      <c r="D29" s="392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2"/>
      <c r="T29" s="80"/>
      <c r="U29" s="80"/>
      <c r="V29" s="80"/>
      <c r="W29" s="81"/>
      <c r="X29" s="400"/>
      <c r="Y29" s="405"/>
      <c r="Z29" s="406"/>
      <c r="AA29" s="406"/>
      <c r="AB29" s="406"/>
      <c r="AC29" s="406"/>
      <c r="AD29" s="407"/>
      <c r="AE29" s="407"/>
      <c r="AF29" s="407"/>
      <c r="AG29" s="408">
        <f t="shared" si="2"/>
        <v>0</v>
      </c>
    </row>
    <row r="30" spans="1:33" ht="12.75" customHeight="1">
      <c r="A30" s="116" t="s">
        <v>52</v>
      </c>
      <c r="B30" s="129">
        <v>16</v>
      </c>
      <c r="C30" s="299" t="s">
        <v>27</v>
      </c>
      <c r="D30" s="392">
        <f t="shared" si="0"/>
        <v>0</v>
      </c>
      <c r="E30" s="48"/>
      <c r="F30" s="79"/>
      <c r="G30" s="80"/>
      <c r="H30" s="80"/>
      <c r="I30" s="80"/>
      <c r="J30" s="80"/>
      <c r="K30" s="80"/>
      <c r="L30" s="395">
        <v>1</v>
      </c>
      <c r="M30" s="81"/>
      <c r="N30" s="88">
        <f t="shared" si="1"/>
        <v>1</v>
      </c>
      <c r="O30" s="48"/>
      <c r="P30" s="79"/>
      <c r="Q30" s="80"/>
      <c r="R30" s="80"/>
      <c r="S30" s="82"/>
      <c r="T30" s="80"/>
      <c r="U30" s="80"/>
      <c r="V30" s="80"/>
      <c r="W30" s="81"/>
      <c r="X30" s="400"/>
      <c r="Y30" s="405"/>
      <c r="Z30" s="406"/>
      <c r="AA30" s="406"/>
      <c r="AB30" s="406"/>
      <c r="AC30" s="406"/>
      <c r="AD30" s="407"/>
      <c r="AE30" s="407"/>
      <c r="AF30" s="407"/>
      <c r="AG30" s="408">
        <f t="shared" si="2"/>
        <v>0</v>
      </c>
    </row>
    <row r="31" spans="1:33" ht="12.75" customHeight="1">
      <c r="A31" s="116" t="s">
        <v>52</v>
      </c>
      <c r="B31" s="129">
        <v>8</v>
      </c>
      <c r="C31" s="299" t="s">
        <v>70</v>
      </c>
      <c r="D31" s="392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2"/>
      <c r="T31" s="80"/>
      <c r="U31" s="80"/>
      <c r="V31" s="80"/>
      <c r="W31" s="81"/>
      <c r="X31" s="400"/>
      <c r="Y31" s="405"/>
      <c r="Z31" s="406"/>
      <c r="AA31" s="406"/>
      <c r="AB31" s="406"/>
      <c r="AC31" s="406"/>
      <c r="AD31" s="407"/>
      <c r="AE31" s="407"/>
      <c r="AF31" s="407"/>
      <c r="AG31" s="408">
        <f t="shared" si="2"/>
        <v>0</v>
      </c>
    </row>
    <row r="32" spans="1:33" ht="12.75" customHeight="1">
      <c r="A32" s="116" t="s">
        <v>52</v>
      </c>
      <c r="B32" s="129" t="s">
        <v>52</v>
      </c>
      <c r="C32" s="299" t="s">
        <v>51</v>
      </c>
      <c r="D32" s="392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2"/>
      <c r="T32" s="80"/>
      <c r="U32" s="80"/>
      <c r="V32" s="80"/>
      <c r="W32" s="81"/>
      <c r="X32" s="400"/>
      <c r="Y32" s="409"/>
      <c r="Z32" s="410"/>
      <c r="AA32" s="410"/>
      <c r="AB32" s="410"/>
      <c r="AC32" s="410"/>
      <c r="AD32" s="411"/>
      <c r="AE32" s="411"/>
      <c r="AF32" s="411"/>
      <c r="AG32" s="408">
        <f t="shared" si="2"/>
        <v>0</v>
      </c>
    </row>
    <row r="33" spans="1:33" ht="12.75" customHeight="1">
      <c r="A33" s="116" t="s">
        <v>52</v>
      </c>
      <c r="B33" s="129">
        <v>18</v>
      </c>
      <c r="C33" s="299" t="s">
        <v>49</v>
      </c>
      <c r="D33" s="392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2"/>
      <c r="T33" s="80"/>
      <c r="U33" s="80"/>
      <c r="V33" s="80"/>
      <c r="W33" s="81"/>
      <c r="X33" s="400"/>
      <c r="Y33" s="409"/>
      <c r="Z33" s="410"/>
      <c r="AA33" s="410"/>
      <c r="AB33" s="410"/>
      <c r="AC33" s="410"/>
      <c r="AD33" s="411"/>
      <c r="AE33" s="411"/>
      <c r="AF33" s="412"/>
      <c r="AG33" s="413">
        <f t="shared" si="2"/>
        <v>0</v>
      </c>
    </row>
    <row r="34" spans="1:33" ht="12.75" customHeight="1">
      <c r="A34" s="116" t="s">
        <v>52</v>
      </c>
      <c r="B34" s="129">
        <v>23</v>
      </c>
      <c r="C34" s="299" t="s">
        <v>237</v>
      </c>
      <c r="D34" s="392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2"/>
      <c r="T34" s="80"/>
      <c r="U34" s="80"/>
      <c r="V34" s="80"/>
      <c r="W34" s="81"/>
      <c r="X34" s="400"/>
      <c r="Y34" s="405"/>
      <c r="Z34" s="406"/>
      <c r="AA34" s="406"/>
      <c r="AB34" s="406"/>
      <c r="AC34" s="406"/>
      <c r="AD34" s="407"/>
      <c r="AE34" s="407"/>
      <c r="AF34" s="414"/>
      <c r="AG34" s="413">
        <f t="shared" si="2"/>
        <v>0</v>
      </c>
    </row>
    <row r="35" spans="1:33" ht="12.75" customHeight="1">
      <c r="A35" s="116" t="s">
        <v>52</v>
      </c>
      <c r="B35" s="129">
        <v>26</v>
      </c>
      <c r="C35" s="425" t="s">
        <v>28</v>
      </c>
      <c r="D35" s="392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2"/>
      <c r="T35" s="80"/>
      <c r="U35" s="80"/>
      <c r="V35" s="80"/>
      <c r="W35" s="81"/>
      <c r="X35" s="400"/>
      <c r="Y35" s="405"/>
      <c r="Z35" s="406"/>
      <c r="AA35" s="406"/>
      <c r="AB35" s="406"/>
      <c r="AC35" s="406"/>
      <c r="AD35" s="407"/>
      <c r="AE35" s="407"/>
      <c r="AF35" s="414"/>
      <c r="AG35" s="413">
        <f t="shared" si="2"/>
        <v>0</v>
      </c>
    </row>
    <row r="36" spans="1:33" ht="12.75" customHeight="1">
      <c r="A36" s="116" t="s">
        <v>52</v>
      </c>
      <c r="B36" s="129">
        <v>14</v>
      </c>
      <c r="C36" s="299" t="s">
        <v>387</v>
      </c>
      <c r="D36" s="392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2"/>
      <c r="T36" s="80"/>
      <c r="U36" s="80"/>
      <c r="V36" s="80"/>
      <c r="W36" s="81"/>
      <c r="X36" s="400"/>
      <c r="Y36" s="405"/>
      <c r="Z36" s="406"/>
      <c r="AA36" s="406"/>
      <c r="AB36" s="406"/>
      <c r="AC36" s="406"/>
      <c r="AD36" s="407"/>
      <c r="AE36" s="407"/>
      <c r="AF36" s="414"/>
      <c r="AG36" s="413">
        <f t="shared" si="2"/>
        <v>0</v>
      </c>
    </row>
    <row r="37" spans="1:33" ht="15" thickBot="1">
      <c r="A37" s="117" t="s">
        <v>52</v>
      </c>
      <c r="B37" s="130" t="s">
        <v>52</v>
      </c>
      <c r="C37" s="300" t="s">
        <v>43</v>
      </c>
      <c r="D37" s="190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5"/>
      <c r="T37" s="84"/>
      <c r="U37" s="84"/>
      <c r="V37" s="84"/>
      <c r="W37" s="86"/>
      <c r="X37" s="400"/>
      <c r="Y37" s="415"/>
      <c r="Z37" s="416"/>
      <c r="AA37" s="416"/>
      <c r="AB37" s="416"/>
      <c r="AC37" s="416"/>
      <c r="AD37" s="417"/>
      <c r="AE37" s="417"/>
      <c r="AF37" s="418"/>
      <c r="AG37" s="419">
        <f t="shared" si="2"/>
        <v>0</v>
      </c>
    </row>
    <row r="38" spans="1:23" ht="15">
      <c r="A38" s="147"/>
      <c r="B38" s="148"/>
      <c r="C38" s="77"/>
      <c r="D38" s="146"/>
      <c r="E38" s="292"/>
      <c r="F38" s="22"/>
      <c r="G38" s="22"/>
      <c r="H38" s="23"/>
      <c r="I38" s="36"/>
      <c r="J38" s="24"/>
      <c r="K38" s="25"/>
      <c r="L38" s="25"/>
      <c r="M38" s="25" t="s">
        <v>101</v>
      </c>
      <c r="N38" s="283">
        <f>SUM(N4:N37)</f>
        <v>88</v>
      </c>
      <c r="O38" s="390" t="s">
        <v>707</v>
      </c>
      <c r="R38" s="23"/>
      <c r="S38" s="36"/>
      <c r="T38" s="24"/>
      <c r="U38" s="25"/>
      <c r="V38" s="25"/>
      <c r="W38" s="25"/>
    </row>
    <row r="39" spans="2:23" ht="12.75">
      <c r="B39" s="119"/>
      <c r="C39" s="77"/>
      <c r="D39" s="135"/>
      <c r="F39" s="55">
        <f>SUM(F4:F37)</f>
        <v>4</v>
      </c>
      <c r="G39" s="55">
        <f aca="true" t="shared" si="3" ref="G39:M39">SUM(G4:G37)</f>
        <v>3</v>
      </c>
      <c r="H39" s="55">
        <f t="shared" si="3"/>
        <v>16</v>
      </c>
      <c r="I39" s="54">
        <f t="shared" si="3"/>
        <v>6</v>
      </c>
      <c r="J39" s="55">
        <f t="shared" si="3"/>
        <v>24</v>
      </c>
      <c r="K39" s="55">
        <f t="shared" si="3"/>
        <v>8</v>
      </c>
      <c r="L39" s="55">
        <f t="shared" si="3"/>
        <v>21</v>
      </c>
      <c r="M39" s="55">
        <f t="shared" si="3"/>
        <v>6</v>
      </c>
      <c r="N39" s="18"/>
      <c r="O39" s="387" t="s">
        <v>491</v>
      </c>
      <c r="P39" s="279"/>
      <c r="Q39" s="22"/>
      <c r="R39" s="18"/>
      <c r="S39" s="37"/>
      <c r="W39" s="18"/>
    </row>
    <row r="40" spans="2:23" ht="12.75">
      <c r="B40" s="131"/>
      <c r="C40" s="191" t="s">
        <v>75</v>
      </c>
      <c r="D40" s="391" t="s">
        <v>751</v>
      </c>
      <c r="E40" s="294"/>
      <c r="F40" s="28"/>
      <c r="G40" s="28"/>
      <c r="H40" s="28"/>
      <c r="I40" s="304"/>
      <c r="M40" s="25"/>
      <c r="N40" s="25"/>
      <c r="O40" s="387" t="s">
        <v>592</v>
      </c>
      <c r="P40" s="279"/>
      <c r="Q40" s="18"/>
      <c r="R40" s="28"/>
      <c r="S40" s="38"/>
      <c r="W40" s="25"/>
    </row>
    <row r="41" spans="1:19" ht="12.75">
      <c r="A41" s="485" t="s">
        <v>396</v>
      </c>
      <c r="B41" s="486"/>
      <c r="C41" s="487"/>
      <c r="D41" s="136"/>
      <c r="E41" s="295"/>
      <c r="F41" s="21"/>
      <c r="G41" s="21"/>
      <c r="H41" s="21"/>
      <c r="I41" s="305"/>
      <c r="L41" s="21" t="s">
        <v>641</v>
      </c>
      <c r="M41" s="21">
        <f>SUM(F39+H39+J39+L39)</f>
        <v>65</v>
      </c>
      <c r="O41" s="387" t="s">
        <v>593</v>
      </c>
      <c r="P41" s="279"/>
      <c r="Q41" s="28"/>
      <c r="R41" s="21"/>
      <c r="S41" s="39"/>
    </row>
    <row r="42" spans="1:19" ht="12.75">
      <c r="A42" s="488"/>
      <c r="B42" s="489"/>
      <c r="C42" s="490"/>
      <c r="D42" s="136"/>
      <c r="E42" s="295"/>
      <c r="F42" s="21"/>
      <c r="G42" s="21"/>
      <c r="H42" s="21"/>
      <c r="I42" s="305"/>
      <c r="L42" s="19" t="s">
        <v>642</v>
      </c>
      <c r="M42" s="19">
        <f>SUM(G39+I39+K39+M39)</f>
        <v>23</v>
      </c>
      <c r="O42" s="387" t="s">
        <v>594</v>
      </c>
      <c r="P42" s="279"/>
      <c r="Q42" s="21"/>
      <c r="R42" s="21"/>
      <c r="S42" s="39"/>
    </row>
    <row r="43" spans="4:19" ht="12.75">
      <c r="D43" s="136"/>
      <c r="E43" s="277"/>
      <c r="F43" s="157"/>
      <c r="G43" s="21"/>
      <c r="H43" s="21"/>
      <c r="I43" s="305"/>
      <c r="O43" s="387" t="s">
        <v>637</v>
      </c>
      <c r="P43" s="388"/>
      <c r="Q43" s="123"/>
      <c r="R43" s="21"/>
      <c r="S43" s="39"/>
    </row>
    <row r="44" spans="1:21" ht="12.75">
      <c r="A44" s="152" t="s">
        <v>235</v>
      </c>
      <c r="B44" s="123"/>
      <c r="C44" s="153"/>
      <c r="D44" s="124"/>
      <c r="E44" s="277"/>
      <c r="F44" s="157"/>
      <c r="G44" s="21"/>
      <c r="H44" s="21"/>
      <c r="I44" s="305"/>
      <c r="K44" s="27"/>
      <c r="O44" s="21"/>
      <c r="P44" s="21"/>
      <c r="Q44" s="21"/>
      <c r="R44" s="21"/>
      <c r="S44" s="39"/>
      <c r="U44" s="27"/>
    </row>
    <row r="45" spans="1:19" ht="12.75">
      <c r="A45" s="154" t="s">
        <v>384</v>
      </c>
      <c r="B45" s="123"/>
      <c r="C45" s="155"/>
      <c r="D45" s="124"/>
      <c r="E45" s="277"/>
      <c r="F45" s="157"/>
      <c r="G45" s="21"/>
      <c r="H45" s="21"/>
      <c r="I45" s="305"/>
      <c r="O45" s="21"/>
      <c r="P45" s="21"/>
      <c r="Q45" s="21"/>
      <c r="R45" s="21"/>
      <c r="S45" s="39"/>
    </row>
    <row r="46" spans="1:21" ht="12.75">
      <c r="A46" s="154" t="s">
        <v>236</v>
      </c>
      <c r="B46" s="123"/>
      <c r="C46" s="155"/>
      <c r="D46" s="124"/>
      <c r="E46" s="295"/>
      <c r="F46" s="21"/>
      <c r="G46" s="21"/>
      <c r="H46" s="21"/>
      <c r="I46" s="305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7"/>
      <c r="E47" s="295"/>
      <c r="F47" s="21"/>
      <c r="G47" s="21"/>
      <c r="H47" s="21"/>
      <c r="I47" s="305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2" t="s">
        <v>708</v>
      </c>
      <c r="D48" s="136"/>
      <c r="E48" s="295"/>
      <c r="H48" s="21"/>
      <c r="I48" s="305"/>
      <c r="O48" s="21"/>
      <c r="P48" s="21"/>
      <c r="Q48" s="21"/>
      <c r="R48" s="21"/>
      <c r="S48" s="39"/>
    </row>
    <row r="49" ht="12.75">
      <c r="I49" s="306"/>
    </row>
    <row r="50" ht="12.75">
      <c r="I50" s="306"/>
    </row>
    <row r="51" ht="12.75">
      <c r="I51" s="306"/>
    </row>
    <row r="52" ht="12.75">
      <c r="I52" s="306"/>
    </row>
    <row r="53" ht="12.75">
      <c r="I53" s="306"/>
    </row>
    <row r="54" ht="12.75">
      <c r="I54" s="306"/>
    </row>
    <row r="55" ht="12.75">
      <c r="I55" s="306"/>
    </row>
    <row r="56" ht="12.75">
      <c r="I56" s="306"/>
    </row>
    <row r="57" ht="12.75">
      <c r="I57" s="306"/>
    </row>
    <row r="58" ht="12.75">
      <c r="I58" s="306"/>
    </row>
  </sheetData>
  <sheetProtection/>
  <mergeCells count="8">
    <mergeCell ref="A41:C42"/>
    <mergeCell ref="Y1:AG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66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  <col min="8" max="8" width="7.140625" style="46" bestFit="1" customWidth="1"/>
    <col min="9" max="10" width="6.8515625" style="46" bestFit="1" customWidth="1"/>
    <col min="11" max="11" width="6.57421875" style="45" bestFit="1" customWidth="1"/>
    <col min="12" max="12" width="5.7109375" style="45" customWidth="1"/>
    <col min="13" max="13" width="5.8515625" style="45" bestFit="1" customWidth="1"/>
    <col min="14" max="14" width="4.421875" style="45" bestFit="1" customWidth="1"/>
    <col min="15" max="15" width="3.57421875" style="45" bestFit="1" customWidth="1"/>
    <col min="16" max="16" width="6.57421875" style="45" customWidth="1"/>
    <col min="17" max="17" width="7.8515625" style="45" bestFit="1" customWidth="1"/>
    <col min="18" max="18" width="7.7109375" style="45" customWidth="1"/>
    <col min="19" max="19" width="7.8515625" style="45" customWidth="1"/>
    <col min="20" max="20" width="6.57421875" style="45" bestFit="1" customWidth="1"/>
    <col min="21" max="21" width="7.8515625" style="45" bestFit="1" customWidth="1"/>
    <col min="22" max="23" width="7.8515625" style="45" customWidth="1"/>
    <col min="24" max="24" width="4.28125" style="45" bestFit="1" customWidth="1"/>
    <col min="25" max="25" width="5.7109375" style="45" bestFit="1" customWidth="1"/>
    <col min="26" max="26" width="5.8515625" style="45" bestFit="1" customWidth="1"/>
    <col min="27" max="27" width="4.8515625" style="45" bestFit="1" customWidth="1"/>
    <col min="28" max="28" width="8.421875" style="45" bestFit="1" customWidth="1"/>
    <col min="29" max="29" width="8.00390625" style="45" bestFit="1" customWidth="1"/>
    <col min="30" max="34" width="2.7109375" style="58" customWidth="1"/>
    <col min="35" max="35" width="14.140625" style="0" customWidth="1"/>
  </cols>
  <sheetData>
    <row r="1" spans="2:34" s="46" customFormat="1" ht="12.75">
      <c r="B1" s="70" t="s">
        <v>95</v>
      </c>
      <c r="C1" s="163" t="s">
        <v>361</v>
      </c>
      <c r="D1" s="134" t="s">
        <v>362</v>
      </c>
      <c r="E1" s="196" t="s">
        <v>363</v>
      </c>
      <c r="F1" s="52" t="s">
        <v>78</v>
      </c>
      <c r="G1" s="52" t="s">
        <v>79</v>
      </c>
      <c r="H1" s="46" t="s">
        <v>0</v>
      </c>
      <c r="I1" s="46" t="s">
        <v>475</v>
      </c>
      <c r="J1" s="46" t="s">
        <v>476</v>
      </c>
      <c r="K1" s="46" t="s">
        <v>503</v>
      </c>
      <c r="L1" s="46" t="s">
        <v>119</v>
      </c>
      <c r="M1" s="46" t="s">
        <v>136</v>
      </c>
      <c r="N1" s="46" t="s">
        <v>93</v>
      </c>
      <c r="O1" s="46" t="s">
        <v>133</v>
      </c>
      <c r="P1" s="46" t="s">
        <v>474</v>
      </c>
      <c r="Q1" s="46" t="s">
        <v>509</v>
      </c>
      <c r="R1" s="46" t="s">
        <v>163</v>
      </c>
      <c r="S1" s="46" t="s">
        <v>512</v>
      </c>
      <c r="T1" s="46" t="s">
        <v>137</v>
      </c>
      <c r="U1" s="46" t="s">
        <v>138</v>
      </c>
      <c r="V1" s="509" t="s">
        <v>595</v>
      </c>
      <c r="W1" s="509"/>
      <c r="X1" s="46" t="s">
        <v>598</v>
      </c>
      <c r="Y1" s="46" t="s">
        <v>624</v>
      </c>
      <c r="Z1" s="46" t="s">
        <v>283</v>
      </c>
      <c r="AA1" s="46" t="s">
        <v>638</v>
      </c>
      <c r="AB1" s="46" t="s">
        <v>644</v>
      </c>
      <c r="AC1" s="46" t="s">
        <v>645</v>
      </c>
      <c r="AD1" s="144" t="s">
        <v>709</v>
      </c>
      <c r="AE1" s="144" t="s">
        <v>728</v>
      </c>
      <c r="AF1" s="144" t="s">
        <v>738</v>
      </c>
      <c r="AG1" s="144" t="s">
        <v>739</v>
      </c>
      <c r="AH1" s="144" t="s">
        <v>740</v>
      </c>
    </row>
    <row r="2" spans="2:37" ht="12.75">
      <c r="B2" s="59" t="s">
        <v>646</v>
      </c>
      <c r="C2" s="60"/>
      <c r="D2" s="60"/>
      <c r="E2" s="60"/>
      <c r="F2" s="61"/>
      <c r="G2" s="61"/>
      <c r="H2" s="175"/>
      <c r="I2" s="175"/>
      <c r="J2" s="175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339"/>
      <c r="W2" s="339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63" t="s">
        <v>361</v>
      </c>
      <c r="AJ2" s="134" t="s">
        <v>362</v>
      </c>
      <c r="AK2" s="196" t="s">
        <v>363</v>
      </c>
    </row>
    <row r="3" spans="1:37" ht="12.75">
      <c r="A3">
        <v>1</v>
      </c>
      <c r="B3" s="166" t="s">
        <v>502</v>
      </c>
      <c r="C3" s="164" t="s">
        <v>277</v>
      </c>
      <c r="D3" s="187" t="s">
        <v>108</v>
      </c>
      <c r="E3" s="14">
        <v>2013</v>
      </c>
      <c r="F3" s="57">
        <v>54</v>
      </c>
      <c r="G3" s="57"/>
      <c r="H3" s="46">
        <f aca="true" t="shared" si="0" ref="H3:H15">SUM(I3:AA3)</f>
        <v>1</v>
      </c>
      <c r="K3" s="58">
        <v>1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339"/>
      <c r="W3" s="339"/>
      <c r="X3" s="58"/>
      <c r="Y3" s="58"/>
      <c r="Z3" s="58"/>
      <c r="AA3" s="58"/>
      <c r="AB3" s="58"/>
      <c r="AC3" s="58"/>
      <c r="AH3" s="69" t="s">
        <v>710</v>
      </c>
      <c r="AI3" s="45"/>
      <c r="AJ3" s="45"/>
      <c r="AK3" s="45"/>
    </row>
    <row r="4" spans="1:29" ht="12.75">
      <c r="A4">
        <v>2</v>
      </c>
      <c r="B4" s="166" t="s">
        <v>539</v>
      </c>
      <c r="C4" s="164" t="s">
        <v>608</v>
      </c>
      <c r="D4" s="164" t="s">
        <v>358</v>
      </c>
      <c r="E4" s="14">
        <v>2013</v>
      </c>
      <c r="F4" s="57"/>
      <c r="G4" s="57"/>
      <c r="H4" s="46">
        <f t="shared" si="0"/>
        <v>0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339"/>
      <c r="W4" s="339"/>
      <c r="X4" s="58"/>
      <c r="Y4" s="58"/>
      <c r="Z4" s="58"/>
      <c r="AA4" s="58"/>
      <c r="AB4" s="58"/>
      <c r="AC4" s="58"/>
    </row>
    <row r="5" spans="1:29" ht="12.75">
      <c r="A5">
        <v>3</v>
      </c>
      <c r="B5" s="164" t="s">
        <v>587</v>
      </c>
      <c r="C5" s="164" t="s">
        <v>588</v>
      </c>
      <c r="D5" s="164" t="s">
        <v>117</v>
      </c>
      <c r="E5" s="14">
        <v>2012</v>
      </c>
      <c r="F5" s="57"/>
      <c r="G5" s="57"/>
      <c r="H5" s="46">
        <f t="shared" si="0"/>
        <v>0</v>
      </c>
      <c r="I5" s="144"/>
      <c r="J5" s="144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339"/>
      <c r="W5" s="339"/>
      <c r="X5" s="58"/>
      <c r="Y5" s="58"/>
      <c r="Z5" s="58"/>
      <c r="AA5" s="58"/>
      <c r="AB5" s="58"/>
      <c r="AC5" s="58"/>
    </row>
    <row r="6" spans="1:34" ht="12.75">
      <c r="A6">
        <v>5</v>
      </c>
      <c r="B6" s="164" t="s">
        <v>585</v>
      </c>
      <c r="C6" s="164" t="s">
        <v>586</v>
      </c>
      <c r="D6" s="187" t="s">
        <v>264</v>
      </c>
      <c r="E6" s="14">
        <v>2012</v>
      </c>
      <c r="F6" s="57">
        <v>54</v>
      </c>
      <c r="G6" s="57">
        <v>43</v>
      </c>
      <c r="H6" s="46">
        <f t="shared" si="0"/>
        <v>15</v>
      </c>
      <c r="I6" s="144"/>
      <c r="J6" s="144"/>
      <c r="K6" s="58">
        <v>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339"/>
      <c r="W6" s="339"/>
      <c r="X6" s="58"/>
      <c r="Y6" s="58"/>
      <c r="Z6" s="58"/>
      <c r="AA6" s="58"/>
      <c r="AB6" s="58"/>
      <c r="AC6" s="58"/>
      <c r="AD6" s="58" t="s">
        <v>710</v>
      </c>
      <c r="AE6" s="69" t="s">
        <v>710</v>
      </c>
      <c r="AF6" s="69"/>
      <c r="AG6" s="69"/>
      <c r="AH6" s="69" t="s">
        <v>710</v>
      </c>
    </row>
    <row r="7" spans="1:29" ht="12.75">
      <c r="A7">
        <v>6</v>
      </c>
      <c r="B7" s="164" t="s">
        <v>573</v>
      </c>
      <c r="C7" s="164" t="s">
        <v>449</v>
      </c>
      <c r="D7" s="164" t="s">
        <v>111</v>
      </c>
      <c r="E7" s="14">
        <v>2012</v>
      </c>
      <c r="F7" s="57"/>
      <c r="G7" s="57"/>
      <c r="H7" s="46">
        <f t="shared" si="0"/>
        <v>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39"/>
      <c r="W7" s="339"/>
      <c r="X7" s="58"/>
      <c r="Y7" s="58"/>
      <c r="Z7" s="58"/>
      <c r="AA7" s="58"/>
      <c r="AB7" s="58"/>
      <c r="AC7" s="58"/>
    </row>
    <row r="8" spans="1:34" ht="12.75">
      <c r="A8">
        <v>7</v>
      </c>
      <c r="B8" s="164" t="s">
        <v>579</v>
      </c>
      <c r="C8" s="164" t="s">
        <v>580</v>
      </c>
      <c r="D8" s="187" t="s">
        <v>209</v>
      </c>
      <c r="E8" s="14">
        <v>2012</v>
      </c>
      <c r="F8" s="57">
        <v>54</v>
      </c>
      <c r="G8" s="57">
        <v>50</v>
      </c>
      <c r="H8" s="46">
        <f t="shared" si="0"/>
        <v>15</v>
      </c>
      <c r="I8" s="144"/>
      <c r="J8" s="144"/>
      <c r="K8" s="69">
        <v>15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339"/>
      <c r="W8" s="339"/>
      <c r="X8" s="58"/>
      <c r="Y8" s="58"/>
      <c r="Z8" s="58"/>
      <c r="AA8" s="58"/>
      <c r="AB8" s="58"/>
      <c r="AC8" s="58"/>
      <c r="AD8" s="58" t="s">
        <v>710</v>
      </c>
      <c r="AE8" s="69" t="s">
        <v>710</v>
      </c>
      <c r="AF8" s="69"/>
      <c r="AG8" s="69" t="s">
        <v>710</v>
      </c>
      <c r="AH8" s="69" t="s">
        <v>710</v>
      </c>
    </row>
    <row r="9" spans="1:26" ht="12.75">
      <c r="A9">
        <v>8</v>
      </c>
      <c r="B9" s="164" t="s">
        <v>606</v>
      </c>
      <c r="C9" s="164" t="s">
        <v>607</v>
      </c>
      <c r="D9" s="164" t="s">
        <v>223</v>
      </c>
      <c r="E9" s="14">
        <v>2012</v>
      </c>
      <c r="F9" s="57"/>
      <c r="G9" s="57"/>
      <c r="H9" s="46">
        <f t="shared" si="0"/>
        <v>0</v>
      </c>
      <c r="I9" s="144"/>
      <c r="J9" s="144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39"/>
      <c r="W9" s="339"/>
      <c r="X9" s="58"/>
      <c r="Y9" s="58"/>
      <c r="Z9" s="58"/>
    </row>
    <row r="10" spans="1:29" ht="12.75">
      <c r="A10">
        <v>9</v>
      </c>
      <c r="B10" s="164" t="s">
        <v>149</v>
      </c>
      <c r="C10" s="164" t="s">
        <v>162</v>
      </c>
      <c r="D10" s="187" t="s">
        <v>124</v>
      </c>
      <c r="E10" s="14">
        <v>2012</v>
      </c>
      <c r="F10" s="57">
        <v>41</v>
      </c>
      <c r="G10" s="57"/>
      <c r="H10" s="46">
        <f t="shared" si="0"/>
        <v>20</v>
      </c>
      <c r="I10" s="144"/>
      <c r="J10" s="144"/>
      <c r="K10" s="58">
        <v>20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339"/>
      <c r="W10" s="339"/>
      <c r="X10" s="58"/>
      <c r="Y10" s="58"/>
      <c r="Z10" s="58"/>
      <c r="AA10" s="58"/>
      <c r="AB10" s="58"/>
      <c r="AC10" s="58"/>
    </row>
    <row r="11" spans="1:34" ht="12.75">
      <c r="A11">
        <v>10</v>
      </c>
      <c r="B11" s="164" t="s">
        <v>350</v>
      </c>
      <c r="C11" s="164" t="s">
        <v>261</v>
      </c>
      <c r="D11" s="187" t="s">
        <v>264</v>
      </c>
      <c r="E11" s="14">
        <v>2012</v>
      </c>
      <c r="F11" s="57">
        <v>24.3</v>
      </c>
      <c r="G11" s="57">
        <v>24.2</v>
      </c>
      <c r="H11" s="46">
        <f t="shared" si="0"/>
        <v>1</v>
      </c>
      <c r="I11" s="144"/>
      <c r="J11" s="144"/>
      <c r="K11" s="58">
        <v>1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339"/>
      <c r="W11" s="339"/>
      <c r="X11" s="58"/>
      <c r="Y11" s="58"/>
      <c r="Z11" s="58"/>
      <c r="AA11" s="58"/>
      <c r="AB11" s="58"/>
      <c r="AC11" s="58"/>
      <c r="AD11" s="58" t="s">
        <v>710</v>
      </c>
      <c r="AE11" s="69" t="s">
        <v>710</v>
      </c>
      <c r="AF11" s="69" t="s">
        <v>710</v>
      </c>
      <c r="AG11" s="69" t="s">
        <v>710</v>
      </c>
      <c r="AH11" s="69" t="s">
        <v>710</v>
      </c>
    </row>
    <row r="12" spans="1:29" ht="12.75">
      <c r="A12">
        <v>11</v>
      </c>
      <c r="B12" s="164" t="s">
        <v>601</v>
      </c>
      <c r="C12" s="164" t="s">
        <v>586</v>
      </c>
      <c r="D12" s="164" t="s">
        <v>108</v>
      </c>
      <c r="E12" s="14">
        <v>2012</v>
      </c>
      <c r="F12" s="57"/>
      <c r="G12" s="57"/>
      <c r="H12" s="46">
        <f t="shared" si="0"/>
        <v>0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339"/>
      <c r="W12" s="339"/>
      <c r="X12" s="58"/>
      <c r="Y12" s="58"/>
      <c r="Z12" s="58"/>
      <c r="AA12" s="58"/>
      <c r="AB12" s="58"/>
      <c r="AC12" s="58"/>
    </row>
    <row r="13" spans="1:29" ht="12.75">
      <c r="A13">
        <v>12</v>
      </c>
      <c r="B13" s="166" t="s">
        <v>632</v>
      </c>
      <c r="C13" s="164" t="s">
        <v>633</v>
      </c>
      <c r="D13" s="164" t="s">
        <v>243</v>
      </c>
      <c r="E13" s="14">
        <v>2014</v>
      </c>
      <c r="F13" s="57"/>
      <c r="G13" s="57"/>
      <c r="H13" s="386">
        <f t="shared" si="0"/>
        <v>0</v>
      </c>
      <c r="I13" s="144"/>
      <c r="J13" s="144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339"/>
      <c r="W13" s="339"/>
      <c r="X13" s="58"/>
      <c r="Y13" s="58"/>
      <c r="Z13" s="58"/>
      <c r="AA13" s="58"/>
      <c r="AB13" s="58"/>
      <c r="AC13" s="58"/>
    </row>
    <row r="14" spans="1:34" ht="12.75">
      <c r="A14">
        <v>13</v>
      </c>
      <c r="B14" s="164" t="s">
        <v>454</v>
      </c>
      <c r="C14" s="164" t="s">
        <v>455</v>
      </c>
      <c r="D14" s="187" t="s">
        <v>81</v>
      </c>
      <c r="E14" s="14">
        <v>2012</v>
      </c>
      <c r="F14" s="57">
        <v>42</v>
      </c>
      <c r="G14" s="57">
        <v>40.4</v>
      </c>
      <c r="H14" s="144">
        <f t="shared" si="0"/>
        <v>0</v>
      </c>
      <c r="I14" s="144"/>
      <c r="J14" s="144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339"/>
      <c r="W14" s="339"/>
      <c r="X14" s="58"/>
      <c r="Y14" s="58"/>
      <c r="Z14" s="58"/>
      <c r="AA14" s="58"/>
      <c r="AB14" s="58"/>
      <c r="AC14" s="58"/>
      <c r="AD14" s="58" t="s">
        <v>710</v>
      </c>
      <c r="AE14" s="69" t="s">
        <v>710</v>
      </c>
      <c r="AF14" s="69"/>
      <c r="AG14" s="69"/>
      <c r="AH14" s="69"/>
    </row>
    <row r="15" spans="1:29" ht="12.75">
      <c r="A15" s="188">
        <v>14</v>
      </c>
      <c r="B15" s="164" t="s">
        <v>602</v>
      </c>
      <c r="C15" s="164" t="s">
        <v>603</v>
      </c>
      <c r="D15" s="164" t="s">
        <v>208</v>
      </c>
      <c r="E15" s="14">
        <v>2012</v>
      </c>
      <c r="F15" s="57"/>
      <c r="G15" s="57"/>
      <c r="H15" s="144">
        <f t="shared" si="0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339"/>
      <c r="W15" s="339"/>
      <c r="X15" s="58"/>
      <c r="Y15" s="58"/>
      <c r="Z15" s="58"/>
      <c r="AA15" s="58"/>
      <c r="AB15" s="58"/>
      <c r="AC15" s="58"/>
    </row>
    <row r="16" spans="2:23" ht="12.75">
      <c r="B16" s="56"/>
      <c r="C16" s="44"/>
      <c r="D16" s="44"/>
      <c r="V16" s="339"/>
      <c r="W16" s="339"/>
    </row>
    <row r="17" spans="2:34" ht="12.75">
      <c r="B17" s="70" t="s">
        <v>95</v>
      </c>
      <c r="C17" s="163" t="s">
        <v>361</v>
      </c>
      <c r="D17" s="134" t="s">
        <v>362</v>
      </c>
      <c r="E17" s="196" t="s">
        <v>363</v>
      </c>
      <c r="F17" s="52" t="s">
        <v>78</v>
      </c>
      <c r="G17" s="52" t="s">
        <v>79</v>
      </c>
      <c r="H17" s="46" t="s">
        <v>0</v>
      </c>
      <c r="I17" s="46" t="s">
        <v>475</v>
      </c>
      <c r="J17" s="46" t="s">
        <v>476</v>
      </c>
      <c r="K17" s="46" t="s">
        <v>503</v>
      </c>
      <c r="L17" s="46" t="s">
        <v>119</v>
      </c>
      <c r="M17" s="46" t="s">
        <v>136</v>
      </c>
      <c r="N17" s="46" t="s">
        <v>93</v>
      </c>
      <c r="O17" s="46" t="s">
        <v>133</v>
      </c>
      <c r="P17" s="46" t="s">
        <v>474</v>
      </c>
      <c r="Q17" s="46" t="s">
        <v>509</v>
      </c>
      <c r="R17" s="46" t="s">
        <v>163</v>
      </c>
      <c r="S17" s="46" t="s">
        <v>512</v>
      </c>
      <c r="T17" s="46" t="s">
        <v>137</v>
      </c>
      <c r="U17" s="46" t="s">
        <v>138</v>
      </c>
      <c r="V17" s="340"/>
      <c r="W17" s="340"/>
      <c r="X17" s="46" t="s">
        <v>598</v>
      </c>
      <c r="Y17" s="46" t="s">
        <v>624</v>
      </c>
      <c r="Z17" s="46" t="s">
        <v>283</v>
      </c>
      <c r="AA17" s="46" t="s">
        <v>638</v>
      </c>
      <c r="AB17" s="46" t="s">
        <v>644</v>
      </c>
      <c r="AC17" s="46" t="s">
        <v>645</v>
      </c>
      <c r="AD17" s="144" t="s">
        <v>709</v>
      </c>
      <c r="AE17" s="144" t="s">
        <v>728</v>
      </c>
      <c r="AF17" s="144" t="s">
        <v>738</v>
      </c>
      <c r="AG17" s="144" t="s">
        <v>739</v>
      </c>
      <c r="AH17" s="144" t="s">
        <v>740</v>
      </c>
    </row>
    <row r="18" spans="2:37" ht="12.75">
      <c r="B18" s="64" t="s">
        <v>653</v>
      </c>
      <c r="C18" s="65"/>
      <c r="D18" s="65"/>
      <c r="E18" s="65"/>
      <c r="F18" s="66"/>
      <c r="G18" s="66"/>
      <c r="H18" s="176"/>
      <c r="I18" s="176"/>
      <c r="J18" s="17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339"/>
      <c r="W18" s="339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163" t="s">
        <v>361</v>
      </c>
      <c r="AJ18" s="134" t="s">
        <v>362</v>
      </c>
      <c r="AK18" s="196" t="s">
        <v>363</v>
      </c>
    </row>
    <row r="19" spans="1:37" ht="12.75">
      <c r="A19" s="10">
        <v>1</v>
      </c>
      <c r="B19" s="166" t="s">
        <v>319</v>
      </c>
      <c r="C19" s="164" t="s">
        <v>204</v>
      </c>
      <c r="D19" s="187" t="s">
        <v>77</v>
      </c>
      <c r="E19" s="14">
        <v>2013</v>
      </c>
      <c r="F19" s="57">
        <v>39</v>
      </c>
      <c r="G19" s="57"/>
      <c r="H19" s="46">
        <f>SUM(I19:AA19)</f>
        <v>15</v>
      </c>
      <c r="I19" s="144"/>
      <c r="J19" s="144"/>
      <c r="K19" s="58">
        <v>15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339"/>
      <c r="W19" s="339"/>
      <c r="X19" s="58"/>
      <c r="Y19" s="58"/>
      <c r="Z19" s="58"/>
      <c r="AA19" s="58"/>
      <c r="AB19" s="58"/>
      <c r="AC19" s="58"/>
      <c r="AF19" s="69" t="s">
        <v>710</v>
      </c>
      <c r="AH19" s="69" t="s">
        <v>710</v>
      </c>
      <c r="AI19" s="45"/>
      <c r="AJ19" s="45"/>
      <c r="AK19" s="45"/>
    </row>
    <row r="20" spans="1:37" ht="12.75">
      <c r="A20" s="10">
        <v>2</v>
      </c>
      <c r="B20" s="164" t="s">
        <v>440</v>
      </c>
      <c r="C20" s="164" t="s">
        <v>441</v>
      </c>
      <c r="D20" s="187" t="s">
        <v>77</v>
      </c>
      <c r="E20" s="14">
        <v>2012</v>
      </c>
      <c r="F20" s="57">
        <v>32.4</v>
      </c>
      <c r="G20" s="57"/>
      <c r="H20" s="46">
        <f>SUM(I20:AA20)</f>
        <v>15</v>
      </c>
      <c r="I20" s="144"/>
      <c r="J20" s="144"/>
      <c r="K20" s="69">
        <v>15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339"/>
      <c r="W20" s="339"/>
      <c r="X20" s="58"/>
      <c r="Y20" s="58"/>
      <c r="Z20" s="58"/>
      <c r="AA20" s="58"/>
      <c r="AB20" s="58"/>
      <c r="AC20" s="58"/>
      <c r="AF20" s="69" t="s">
        <v>710</v>
      </c>
      <c r="AH20" s="58" t="s">
        <v>710</v>
      </c>
      <c r="AI20" s="45"/>
      <c r="AJ20" s="45"/>
      <c r="AK20" s="45"/>
    </row>
    <row r="21" spans="1:29" ht="12.75">
      <c r="A21" s="10">
        <v>3</v>
      </c>
      <c r="B21" s="164" t="s">
        <v>563</v>
      </c>
      <c r="C21" s="164" t="s">
        <v>564</v>
      </c>
      <c r="D21" s="164" t="s">
        <v>208</v>
      </c>
      <c r="E21" s="14">
        <v>2012</v>
      </c>
      <c r="F21" s="57"/>
      <c r="G21" s="57"/>
      <c r="H21" s="46">
        <f aca="true" t="shared" si="1" ref="H21:H50">SUM(I21:AA21)</f>
        <v>0</v>
      </c>
      <c r="I21" s="144"/>
      <c r="J21" s="144"/>
      <c r="K21" s="58"/>
      <c r="L21" s="58"/>
      <c r="M21" s="58"/>
      <c r="N21" s="58"/>
      <c r="O21" s="58"/>
      <c r="P21" s="58"/>
      <c r="Q21" s="58"/>
      <c r="R21" s="58"/>
      <c r="T21" s="58"/>
      <c r="U21" s="58"/>
      <c r="V21" s="339"/>
      <c r="W21" s="339"/>
      <c r="X21" s="58"/>
      <c r="Y21" s="58"/>
      <c r="Z21" s="58"/>
      <c r="AA21" s="58"/>
      <c r="AB21" s="58"/>
      <c r="AC21" s="58"/>
    </row>
    <row r="22" spans="1:34" ht="12.75">
      <c r="A22" s="10">
        <v>4</v>
      </c>
      <c r="B22" s="166" t="s">
        <v>712</v>
      </c>
      <c r="C22" s="164" t="s">
        <v>713</v>
      </c>
      <c r="D22" s="164" t="s">
        <v>81</v>
      </c>
      <c r="E22" s="282">
        <v>2013</v>
      </c>
      <c r="F22" s="57">
        <v>53</v>
      </c>
      <c r="G22" s="57">
        <v>50</v>
      </c>
      <c r="H22" s="46">
        <f t="shared" si="1"/>
        <v>0</v>
      </c>
      <c r="I22" s="144"/>
      <c r="J22" s="144"/>
      <c r="K22" s="69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39"/>
      <c r="W22" s="339"/>
      <c r="X22" s="58"/>
      <c r="Y22" s="58"/>
      <c r="Z22" s="58"/>
      <c r="AA22" s="58"/>
      <c r="AB22" s="58"/>
      <c r="AC22" s="58"/>
      <c r="AD22" s="58" t="s">
        <v>710</v>
      </c>
      <c r="AE22" s="69" t="s">
        <v>710</v>
      </c>
      <c r="AF22" s="69"/>
      <c r="AG22" s="69"/>
      <c r="AH22" s="69"/>
    </row>
    <row r="23" spans="1:34" ht="12.75">
      <c r="A23" s="10">
        <v>6</v>
      </c>
      <c r="B23" s="164" t="s">
        <v>224</v>
      </c>
      <c r="C23" s="164" t="s">
        <v>337</v>
      </c>
      <c r="D23" s="187" t="s">
        <v>264</v>
      </c>
      <c r="E23" s="14">
        <v>2012</v>
      </c>
      <c r="F23" s="57">
        <v>38</v>
      </c>
      <c r="G23" s="57">
        <v>35.2</v>
      </c>
      <c r="H23" s="46">
        <f t="shared" si="1"/>
        <v>1</v>
      </c>
      <c r="I23" s="144"/>
      <c r="J23" s="144"/>
      <c r="K23" s="58">
        <v>1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339"/>
      <c r="W23" s="339"/>
      <c r="X23" s="58"/>
      <c r="Y23" s="58"/>
      <c r="Z23" s="58"/>
      <c r="AA23" s="58"/>
      <c r="AB23" s="58"/>
      <c r="AC23" s="58"/>
      <c r="AE23" s="69" t="s">
        <v>710</v>
      </c>
      <c r="AF23" s="69"/>
      <c r="AG23" s="69" t="s">
        <v>710</v>
      </c>
      <c r="AH23" s="69" t="s">
        <v>710</v>
      </c>
    </row>
    <row r="24" spans="1:34" ht="12.75">
      <c r="A24" s="10">
        <v>7</v>
      </c>
      <c r="B24" s="166" t="s">
        <v>565</v>
      </c>
      <c r="C24" s="164" t="s">
        <v>129</v>
      </c>
      <c r="D24" s="187" t="s">
        <v>124</v>
      </c>
      <c r="E24" s="14">
        <v>2013</v>
      </c>
      <c r="F24" s="57">
        <v>44</v>
      </c>
      <c r="G24" s="57"/>
      <c r="H24" s="46">
        <f t="shared" si="1"/>
        <v>8</v>
      </c>
      <c r="I24" s="144"/>
      <c r="J24" s="144"/>
      <c r="K24" s="58">
        <v>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339"/>
      <c r="W24" s="339"/>
      <c r="X24" s="58"/>
      <c r="Y24" s="58"/>
      <c r="Z24" s="58"/>
      <c r="AH24" s="58" t="s">
        <v>710</v>
      </c>
    </row>
    <row r="25" spans="1:29" ht="12.75">
      <c r="A25" s="10">
        <v>8</v>
      </c>
      <c r="B25" s="164" t="s">
        <v>447</v>
      </c>
      <c r="C25" s="164" t="s">
        <v>448</v>
      </c>
      <c r="D25" s="164" t="s">
        <v>208</v>
      </c>
      <c r="E25" s="14">
        <v>2012</v>
      </c>
      <c r="F25" s="57"/>
      <c r="G25" s="57"/>
      <c r="H25" s="46">
        <f t="shared" si="1"/>
        <v>0</v>
      </c>
      <c r="I25" s="144"/>
      <c r="J25" s="144"/>
      <c r="K25" s="69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339"/>
      <c r="W25" s="339"/>
      <c r="X25" s="58"/>
      <c r="Y25" s="58"/>
      <c r="Z25" s="58"/>
      <c r="AA25" s="58"/>
      <c r="AB25" s="58"/>
      <c r="AC25" s="58"/>
    </row>
    <row r="26" spans="1:30" ht="12.75">
      <c r="A26" s="10">
        <v>9</v>
      </c>
      <c r="B26" s="166" t="s">
        <v>716</v>
      </c>
      <c r="C26" s="164" t="s">
        <v>717</v>
      </c>
      <c r="D26" s="164" t="s">
        <v>323</v>
      </c>
      <c r="E26" s="282">
        <v>2013</v>
      </c>
      <c r="F26" s="57">
        <v>54</v>
      </c>
      <c r="G26" s="57"/>
      <c r="H26" s="46">
        <f t="shared" si="1"/>
        <v>0</v>
      </c>
      <c r="I26" s="144"/>
      <c r="J26" s="144"/>
      <c r="K26" s="69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 t="s">
        <v>710</v>
      </c>
    </row>
    <row r="27" spans="1:29" ht="12.75">
      <c r="A27" s="10">
        <v>10</v>
      </c>
      <c r="B27" s="164" t="s">
        <v>618</v>
      </c>
      <c r="C27" s="164" t="s">
        <v>275</v>
      </c>
      <c r="D27" s="164" t="s">
        <v>179</v>
      </c>
      <c r="E27" s="10">
        <v>2012</v>
      </c>
      <c r="F27" s="57"/>
      <c r="G27" s="57"/>
      <c r="H27" s="46">
        <f t="shared" si="1"/>
        <v>0</v>
      </c>
      <c r="I27" s="144"/>
      <c r="J27" s="144"/>
      <c r="K27" s="69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339"/>
      <c r="W27" s="339"/>
      <c r="X27" s="58"/>
      <c r="Y27" s="58"/>
      <c r="Z27" s="58"/>
      <c r="AA27" s="58"/>
      <c r="AB27" s="58"/>
      <c r="AC27" s="58"/>
    </row>
    <row r="28" spans="1:30" ht="12.75">
      <c r="A28" s="10">
        <v>11</v>
      </c>
      <c r="B28" s="166" t="s">
        <v>720</v>
      </c>
      <c r="C28" s="164" t="s">
        <v>258</v>
      </c>
      <c r="D28" s="164" t="s">
        <v>108</v>
      </c>
      <c r="E28" s="282">
        <v>2013</v>
      </c>
      <c r="F28" s="57">
        <v>54</v>
      </c>
      <c r="G28" s="57"/>
      <c r="H28" s="46">
        <f t="shared" si="1"/>
        <v>0</v>
      </c>
      <c r="I28" s="144"/>
      <c r="J28" s="144"/>
      <c r="K28" s="69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 t="s">
        <v>710</v>
      </c>
    </row>
    <row r="29" spans="1:34" ht="12.75">
      <c r="A29" s="10">
        <v>12</v>
      </c>
      <c r="B29" s="164" t="s">
        <v>327</v>
      </c>
      <c r="C29" s="164" t="s">
        <v>328</v>
      </c>
      <c r="D29" s="187" t="s">
        <v>205</v>
      </c>
      <c r="E29" s="14">
        <v>2012</v>
      </c>
      <c r="F29" s="57">
        <v>22.4</v>
      </c>
      <c r="G29" s="53">
        <v>20.2</v>
      </c>
      <c r="H29" s="46">
        <f t="shared" si="1"/>
        <v>1</v>
      </c>
      <c r="I29" s="144"/>
      <c r="J29" s="144"/>
      <c r="K29" s="58">
        <v>1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339"/>
      <c r="W29" s="339"/>
      <c r="X29" s="58"/>
      <c r="Y29" s="58"/>
      <c r="Z29" s="58"/>
      <c r="AA29" s="58"/>
      <c r="AB29" s="58"/>
      <c r="AC29" s="58"/>
      <c r="AE29" s="69" t="s">
        <v>710</v>
      </c>
      <c r="AF29" s="69" t="s">
        <v>710</v>
      </c>
      <c r="AG29" s="69"/>
      <c r="AH29" s="69" t="s">
        <v>710</v>
      </c>
    </row>
    <row r="30" spans="1:29" ht="12.75">
      <c r="A30" s="10">
        <v>13</v>
      </c>
      <c r="B30" s="164" t="s">
        <v>591</v>
      </c>
      <c r="C30" s="164" t="s">
        <v>76</v>
      </c>
      <c r="D30" s="164" t="s">
        <v>291</v>
      </c>
      <c r="E30" s="14">
        <v>2012</v>
      </c>
      <c r="F30" s="57"/>
      <c r="G30" s="57"/>
      <c r="H30" s="46">
        <f t="shared" si="1"/>
        <v>0</v>
      </c>
      <c r="I30" s="144"/>
      <c r="J30" s="14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339"/>
      <c r="W30" s="339"/>
      <c r="X30" s="58"/>
      <c r="Y30" s="58"/>
      <c r="Z30" s="58"/>
      <c r="AA30" s="58"/>
      <c r="AB30" s="58"/>
      <c r="AC30" s="58"/>
    </row>
    <row r="31" spans="1:34" ht="12.75">
      <c r="A31" s="10">
        <v>14</v>
      </c>
      <c r="B31" s="166" t="s">
        <v>736</v>
      </c>
      <c r="C31" s="164" t="s">
        <v>220</v>
      </c>
      <c r="D31" s="164" t="s">
        <v>737</v>
      </c>
      <c r="E31" s="282">
        <v>2010</v>
      </c>
      <c r="F31" s="57">
        <v>54</v>
      </c>
      <c r="G31" s="57"/>
      <c r="H31" s="46">
        <f t="shared" si="1"/>
        <v>0</v>
      </c>
      <c r="I31" s="144"/>
      <c r="J31" s="144"/>
      <c r="K31" s="69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E31" s="69" t="s">
        <v>710</v>
      </c>
      <c r="AF31" s="69"/>
      <c r="AG31" s="69"/>
      <c r="AH31" s="69"/>
    </row>
    <row r="32" spans="1:34" ht="12.75">
      <c r="A32" s="10">
        <v>15</v>
      </c>
      <c r="B32" s="166" t="s">
        <v>241</v>
      </c>
      <c r="C32" s="164" t="s">
        <v>134</v>
      </c>
      <c r="D32" s="187" t="s">
        <v>243</v>
      </c>
      <c r="E32" s="14">
        <v>2013</v>
      </c>
      <c r="F32" s="57">
        <v>34.7</v>
      </c>
      <c r="G32" s="57">
        <v>23.8</v>
      </c>
      <c r="H32" s="46">
        <f t="shared" si="1"/>
        <v>6</v>
      </c>
      <c r="I32" s="144"/>
      <c r="J32" s="144"/>
      <c r="K32" s="58">
        <v>6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339"/>
      <c r="W32" s="339"/>
      <c r="X32" s="58"/>
      <c r="Y32" s="58"/>
      <c r="Z32" s="58"/>
      <c r="AA32" s="58"/>
      <c r="AB32" s="58"/>
      <c r="AC32" s="58"/>
      <c r="AD32" s="58" t="s">
        <v>710</v>
      </c>
      <c r="AE32" s="69" t="s">
        <v>710</v>
      </c>
      <c r="AF32" s="69"/>
      <c r="AG32" s="69"/>
      <c r="AH32" s="69" t="s">
        <v>710</v>
      </c>
    </row>
    <row r="33" spans="1:30" ht="12.75">
      <c r="A33" s="10">
        <v>16</v>
      </c>
      <c r="B33" s="166" t="s">
        <v>559</v>
      </c>
      <c r="C33" s="164" t="s">
        <v>560</v>
      </c>
      <c r="D33" s="187" t="s">
        <v>81</v>
      </c>
      <c r="E33" s="14">
        <v>2015</v>
      </c>
      <c r="F33" s="57">
        <v>46</v>
      </c>
      <c r="G33" s="57"/>
      <c r="H33" s="46">
        <f t="shared" si="1"/>
        <v>0</v>
      </c>
      <c r="I33" s="144"/>
      <c r="J33" s="144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339"/>
      <c r="W33" s="339"/>
      <c r="X33" s="58"/>
      <c r="Y33" s="58"/>
      <c r="Z33" s="58"/>
      <c r="AA33" s="58"/>
      <c r="AB33" s="58"/>
      <c r="AC33" s="58"/>
      <c r="AD33" s="58" t="s">
        <v>710</v>
      </c>
    </row>
    <row r="34" spans="1:30" ht="12.75">
      <c r="A34" s="10">
        <v>17</v>
      </c>
      <c r="B34" s="166" t="s">
        <v>568</v>
      </c>
      <c r="C34" s="164" t="s">
        <v>181</v>
      </c>
      <c r="D34" s="187" t="s">
        <v>81</v>
      </c>
      <c r="E34" s="14">
        <v>2013</v>
      </c>
      <c r="F34" s="57">
        <v>53</v>
      </c>
      <c r="G34" s="57"/>
      <c r="H34" s="46">
        <f t="shared" si="1"/>
        <v>0</v>
      </c>
      <c r="I34" s="144"/>
      <c r="J34" s="144"/>
      <c r="K34" s="69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339"/>
      <c r="W34" s="339"/>
      <c r="X34" s="58"/>
      <c r="Y34" s="58"/>
      <c r="Z34" s="58"/>
      <c r="AA34" s="58"/>
      <c r="AB34" s="58"/>
      <c r="AC34" s="58"/>
      <c r="AD34" s="58" t="s">
        <v>710</v>
      </c>
    </row>
    <row r="35" spans="1:34" ht="12.75">
      <c r="A35" s="10">
        <v>18</v>
      </c>
      <c r="B35" s="166" t="s">
        <v>130</v>
      </c>
      <c r="C35" s="164" t="s">
        <v>167</v>
      </c>
      <c r="D35" s="187" t="s">
        <v>203</v>
      </c>
      <c r="E35" s="14">
        <v>2013</v>
      </c>
      <c r="F35" s="57">
        <v>46</v>
      </c>
      <c r="G35" s="57">
        <v>46</v>
      </c>
      <c r="H35" s="46">
        <f t="shared" si="1"/>
        <v>1</v>
      </c>
      <c r="I35" s="144"/>
      <c r="J35" s="144"/>
      <c r="K35" s="69">
        <v>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339"/>
      <c r="W35" s="339"/>
      <c r="X35" s="58"/>
      <c r="Y35" s="58"/>
      <c r="Z35" s="58"/>
      <c r="AA35" s="58"/>
      <c r="AB35" s="58"/>
      <c r="AC35" s="58"/>
      <c r="AD35" s="58" t="s">
        <v>710</v>
      </c>
      <c r="AE35" s="69" t="s">
        <v>710</v>
      </c>
      <c r="AF35" s="69"/>
      <c r="AG35" s="69"/>
      <c r="AH35" s="69" t="s">
        <v>710</v>
      </c>
    </row>
    <row r="36" spans="1:34" ht="12.75">
      <c r="A36" s="10">
        <v>19</v>
      </c>
      <c r="B36" s="164" t="s">
        <v>561</v>
      </c>
      <c r="C36" s="164" t="s">
        <v>562</v>
      </c>
      <c r="D36" s="187" t="s">
        <v>203</v>
      </c>
      <c r="E36" s="14">
        <v>2012</v>
      </c>
      <c r="F36" s="57">
        <v>53</v>
      </c>
      <c r="G36" s="57">
        <v>49</v>
      </c>
      <c r="H36" s="46">
        <f t="shared" si="1"/>
        <v>10</v>
      </c>
      <c r="I36" s="144"/>
      <c r="J36" s="144"/>
      <c r="K36" s="58">
        <v>10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339"/>
      <c r="W36" s="339"/>
      <c r="X36" s="58"/>
      <c r="Y36" s="58"/>
      <c r="Z36" s="58"/>
      <c r="AA36" s="58"/>
      <c r="AB36" s="58"/>
      <c r="AC36" s="58"/>
      <c r="AD36" s="58" t="s">
        <v>710</v>
      </c>
      <c r="AE36" s="69" t="s">
        <v>710</v>
      </c>
      <c r="AF36" s="69"/>
      <c r="AG36" s="69"/>
      <c r="AH36" s="69" t="s">
        <v>710</v>
      </c>
    </row>
    <row r="37" spans="1:29" ht="12.75">
      <c r="A37" s="10">
        <v>20</v>
      </c>
      <c r="B37" s="164" t="s">
        <v>392</v>
      </c>
      <c r="C37" s="164" t="s">
        <v>393</v>
      </c>
      <c r="D37" s="164" t="s">
        <v>291</v>
      </c>
      <c r="E37" s="14">
        <v>2012</v>
      </c>
      <c r="F37" s="57"/>
      <c r="G37" s="57"/>
      <c r="H37" s="46">
        <f t="shared" si="1"/>
        <v>0</v>
      </c>
      <c r="I37" s="144"/>
      <c r="J37" s="14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39"/>
      <c r="W37" s="339"/>
      <c r="X37" s="58"/>
      <c r="Y37" s="58"/>
      <c r="Z37" s="58"/>
      <c r="AA37" s="58"/>
      <c r="AB37" s="58"/>
      <c r="AC37" s="58"/>
    </row>
    <row r="38" spans="1:34" ht="12.75">
      <c r="A38" s="10">
        <v>21</v>
      </c>
      <c r="B38" s="166" t="s">
        <v>357</v>
      </c>
      <c r="C38" s="164" t="s">
        <v>141</v>
      </c>
      <c r="D38" s="187" t="s">
        <v>358</v>
      </c>
      <c r="E38" s="14">
        <v>2013</v>
      </c>
      <c r="F38" s="57">
        <v>22.8</v>
      </c>
      <c r="G38" s="57">
        <v>20.9</v>
      </c>
      <c r="H38" s="46">
        <f t="shared" si="1"/>
        <v>1</v>
      </c>
      <c r="I38" s="144"/>
      <c r="J38" s="144"/>
      <c r="K38" s="58">
        <v>1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339"/>
      <c r="W38" s="339"/>
      <c r="X38" s="58"/>
      <c r="Y38" s="58"/>
      <c r="Z38" s="58"/>
      <c r="AA38" s="58"/>
      <c r="AB38" s="58"/>
      <c r="AC38" s="58"/>
      <c r="AD38" s="69"/>
      <c r="AE38" s="69" t="s">
        <v>710</v>
      </c>
      <c r="AF38" s="69"/>
      <c r="AG38" s="69"/>
      <c r="AH38" s="69" t="s">
        <v>710</v>
      </c>
    </row>
    <row r="39" spans="1:29" ht="12.75">
      <c r="A39" s="10">
        <v>22</v>
      </c>
      <c r="B39" s="164" t="s">
        <v>614</v>
      </c>
      <c r="C39" s="164" t="s">
        <v>555</v>
      </c>
      <c r="D39" s="164" t="s">
        <v>77</v>
      </c>
      <c r="E39" s="10">
        <v>2012</v>
      </c>
      <c r="F39" s="57"/>
      <c r="G39" s="57"/>
      <c r="H39" s="46">
        <f t="shared" si="1"/>
        <v>0</v>
      </c>
      <c r="I39" s="144"/>
      <c r="J39" s="144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339"/>
      <c r="W39" s="339"/>
      <c r="X39" s="58"/>
      <c r="Y39" s="58"/>
      <c r="Z39" s="58"/>
      <c r="AA39" s="58"/>
      <c r="AB39" s="58"/>
      <c r="AC39" s="58"/>
    </row>
    <row r="40" spans="1:29" ht="12.75">
      <c r="A40" s="10">
        <v>23</v>
      </c>
      <c r="B40" s="166" t="s">
        <v>577</v>
      </c>
      <c r="C40" s="164" t="s">
        <v>578</v>
      </c>
      <c r="D40" s="164" t="s">
        <v>88</v>
      </c>
      <c r="E40" s="14">
        <v>2013</v>
      </c>
      <c r="F40" s="57"/>
      <c r="G40" s="57"/>
      <c r="H40" s="46">
        <f t="shared" si="1"/>
        <v>0</v>
      </c>
      <c r="I40" s="144"/>
      <c r="J40" s="144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339"/>
      <c r="W40" s="339"/>
      <c r="X40" s="58"/>
      <c r="Y40" s="58"/>
      <c r="Z40" s="58"/>
      <c r="AA40" s="58"/>
      <c r="AB40" s="58"/>
      <c r="AC40" s="58"/>
    </row>
    <row r="41" spans="1:29" ht="12.75">
      <c r="A41" s="10">
        <v>24</v>
      </c>
      <c r="B41" s="164" t="s">
        <v>569</v>
      </c>
      <c r="C41" s="164" t="s">
        <v>220</v>
      </c>
      <c r="D41" s="164" t="s">
        <v>117</v>
      </c>
      <c r="E41" s="14">
        <v>2012</v>
      </c>
      <c r="F41" s="57"/>
      <c r="G41" s="57"/>
      <c r="H41" s="46">
        <f t="shared" si="1"/>
        <v>0</v>
      </c>
      <c r="I41" s="144"/>
      <c r="J41" s="144"/>
      <c r="K41" s="69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339"/>
      <c r="W41" s="339"/>
      <c r="X41" s="58"/>
      <c r="Y41" s="58"/>
      <c r="Z41" s="58"/>
      <c r="AA41" s="58"/>
      <c r="AB41" s="58"/>
      <c r="AC41" s="58"/>
    </row>
    <row r="42" spans="1:29" ht="12.75">
      <c r="A42" s="10">
        <v>25</v>
      </c>
      <c r="B42" s="164" t="s">
        <v>556</v>
      </c>
      <c r="C42" s="164" t="s">
        <v>557</v>
      </c>
      <c r="D42" s="164" t="s">
        <v>208</v>
      </c>
      <c r="E42" s="14">
        <v>2012</v>
      </c>
      <c r="F42" s="57"/>
      <c r="G42" s="57"/>
      <c r="H42" s="46">
        <f t="shared" si="1"/>
        <v>0</v>
      </c>
      <c r="I42" s="144"/>
      <c r="J42" s="144"/>
      <c r="K42" s="69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339"/>
      <c r="W42" s="339"/>
      <c r="X42" s="58"/>
      <c r="Y42" s="58"/>
      <c r="Z42" s="58"/>
      <c r="AA42" s="58"/>
      <c r="AB42" s="58"/>
      <c r="AC42" s="58"/>
    </row>
    <row r="43" spans="1:34" ht="12.75">
      <c r="A43" s="10">
        <v>26</v>
      </c>
      <c r="B43" s="164" t="s">
        <v>472</v>
      </c>
      <c r="C43" s="164" t="s">
        <v>372</v>
      </c>
      <c r="D43" s="187" t="s">
        <v>212</v>
      </c>
      <c r="E43" s="14">
        <v>2012</v>
      </c>
      <c r="F43" s="57">
        <v>25.4</v>
      </c>
      <c r="G43" s="57">
        <v>24</v>
      </c>
      <c r="H43" s="46">
        <f t="shared" si="1"/>
        <v>1</v>
      </c>
      <c r="I43" s="144"/>
      <c r="J43" s="144"/>
      <c r="K43" s="58">
        <v>1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339"/>
      <c r="W43" s="339"/>
      <c r="X43" s="58"/>
      <c r="Y43" s="58"/>
      <c r="Z43" s="58"/>
      <c r="AA43" s="58"/>
      <c r="AB43" s="58"/>
      <c r="AC43" s="58"/>
      <c r="AD43" s="58" t="s">
        <v>710</v>
      </c>
      <c r="AE43" s="69" t="s">
        <v>710</v>
      </c>
      <c r="AF43" s="69"/>
      <c r="AG43" s="69" t="s">
        <v>710</v>
      </c>
      <c r="AH43" s="69" t="s">
        <v>710</v>
      </c>
    </row>
    <row r="44" spans="1:30" ht="12.75">
      <c r="A44" s="188">
        <v>27</v>
      </c>
      <c r="B44" s="166" t="s">
        <v>718</v>
      </c>
      <c r="C44" s="164" t="s">
        <v>719</v>
      </c>
      <c r="D44" s="164" t="s">
        <v>108</v>
      </c>
      <c r="E44" s="282">
        <v>2015</v>
      </c>
      <c r="F44" s="57">
        <v>54</v>
      </c>
      <c r="G44" s="57"/>
      <c r="H44" s="46">
        <f t="shared" si="1"/>
        <v>0</v>
      </c>
      <c r="I44" s="144"/>
      <c r="J44" s="144"/>
      <c r="K44" s="69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 t="s">
        <v>710</v>
      </c>
    </row>
    <row r="45" spans="1:34" s="10" customFormat="1" ht="12.75">
      <c r="A45" s="188">
        <v>28</v>
      </c>
      <c r="B45" s="164" t="s">
        <v>610</v>
      </c>
      <c r="C45" s="164" t="s">
        <v>611</v>
      </c>
      <c r="D45" s="164" t="s">
        <v>291</v>
      </c>
      <c r="E45" s="10">
        <v>2012</v>
      </c>
      <c r="F45" s="57"/>
      <c r="G45" s="57"/>
      <c r="H45" s="46">
        <f t="shared" si="1"/>
        <v>0</v>
      </c>
      <c r="I45" s="144"/>
      <c r="J45" s="144"/>
      <c r="K45" s="69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339"/>
      <c r="W45" s="339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s="10" customFormat="1" ht="12.75">
      <c r="A46" s="188">
        <v>29</v>
      </c>
      <c r="B46" s="166" t="s">
        <v>570</v>
      </c>
      <c r="C46" s="164" t="s">
        <v>127</v>
      </c>
      <c r="D46" s="164" t="s">
        <v>358</v>
      </c>
      <c r="E46" s="14">
        <v>2013</v>
      </c>
      <c r="F46" s="57"/>
      <c r="G46" s="57"/>
      <c r="H46" s="46">
        <f t="shared" si="1"/>
        <v>0</v>
      </c>
      <c r="I46" s="144"/>
      <c r="J46" s="144"/>
      <c r="K46" s="69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339"/>
      <c r="W46" s="339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34" s="10" customFormat="1" ht="12.75">
      <c r="A47" s="188">
        <v>30</v>
      </c>
      <c r="B47" s="164" t="s">
        <v>714</v>
      </c>
      <c r="C47" s="164" t="s">
        <v>715</v>
      </c>
      <c r="D47" s="164" t="s">
        <v>203</v>
      </c>
      <c r="E47" s="282">
        <v>2012</v>
      </c>
      <c r="F47" s="57">
        <v>51</v>
      </c>
      <c r="G47" s="57">
        <v>52</v>
      </c>
      <c r="H47" s="46">
        <f t="shared" si="1"/>
        <v>1</v>
      </c>
      <c r="I47" s="144"/>
      <c r="J47" s="144"/>
      <c r="K47" s="69">
        <v>1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 t="s">
        <v>710</v>
      </c>
      <c r="AE47" s="69" t="s">
        <v>710</v>
      </c>
      <c r="AF47" s="69"/>
      <c r="AG47" s="69"/>
      <c r="AH47" s="69" t="s">
        <v>710</v>
      </c>
    </row>
    <row r="48" spans="1:34" s="10" customFormat="1" ht="12.75">
      <c r="A48" s="188">
        <v>31</v>
      </c>
      <c r="B48" s="166" t="s">
        <v>619</v>
      </c>
      <c r="C48" s="164" t="s">
        <v>620</v>
      </c>
      <c r="D48" s="164" t="s">
        <v>358</v>
      </c>
      <c r="E48" s="10">
        <v>2014</v>
      </c>
      <c r="F48" s="57"/>
      <c r="G48" s="57"/>
      <c r="H48" s="46">
        <f t="shared" si="1"/>
        <v>0</v>
      </c>
      <c r="I48" s="144"/>
      <c r="J48" s="144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339"/>
      <c r="W48" s="339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34" s="10" customFormat="1" ht="12.75">
      <c r="A49" s="188">
        <v>32</v>
      </c>
      <c r="B49" s="166" t="s">
        <v>735</v>
      </c>
      <c r="C49" s="164" t="s">
        <v>620</v>
      </c>
      <c r="D49" s="164" t="s">
        <v>358</v>
      </c>
      <c r="E49" s="282">
        <v>2014</v>
      </c>
      <c r="F49" s="57">
        <v>51</v>
      </c>
      <c r="G49" s="57">
        <v>47</v>
      </c>
      <c r="H49" s="46">
        <f t="shared" si="1"/>
        <v>1</v>
      </c>
      <c r="I49" s="144"/>
      <c r="J49" s="144"/>
      <c r="K49" s="69">
        <v>1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69" t="s">
        <v>710</v>
      </c>
      <c r="AF49" s="69"/>
      <c r="AG49" s="69" t="s">
        <v>710</v>
      </c>
      <c r="AH49" s="69" t="s">
        <v>710</v>
      </c>
    </row>
    <row r="50" spans="1:34" s="10" customFormat="1" ht="12.75">
      <c r="A50" s="188">
        <v>33</v>
      </c>
      <c r="B50" s="166" t="s">
        <v>615</v>
      </c>
      <c r="C50" s="164" t="s">
        <v>220</v>
      </c>
      <c r="D50" s="187" t="s">
        <v>243</v>
      </c>
      <c r="E50" s="10">
        <v>2015</v>
      </c>
      <c r="F50" s="57">
        <v>28</v>
      </c>
      <c r="G50" s="57">
        <v>21</v>
      </c>
      <c r="H50" s="46">
        <f t="shared" si="1"/>
        <v>10</v>
      </c>
      <c r="I50" s="144"/>
      <c r="J50" s="144"/>
      <c r="K50" s="58">
        <v>10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339"/>
      <c r="W50" s="339"/>
      <c r="X50" s="58"/>
      <c r="Y50" s="58"/>
      <c r="Z50" s="58"/>
      <c r="AA50" s="58"/>
      <c r="AB50" s="58"/>
      <c r="AC50" s="58"/>
      <c r="AD50" s="58" t="s">
        <v>710</v>
      </c>
      <c r="AE50" s="69" t="s">
        <v>710</v>
      </c>
      <c r="AF50" s="69"/>
      <c r="AG50" s="69"/>
      <c r="AH50" s="69" t="s">
        <v>710</v>
      </c>
    </row>
    <row r="51" spans="1:34" s="10" customFormat="1" ht="12.75">
      <c r="A51" s="188">
        <v>34</v>
      </c>
      <c r="B51" s="166" t="s">
        <v>630</v>
      </c>
      <c r="C51" s="164" t="s">
        <v>631</v>
      </c>
      <c r="D51" s="164" t="s">
        <v>243</v>
      </c>
      <c r="E51" s="10">
        <v>2016</v>
      </c>
      <c r="F51" s="57"/>
      <c r="G51" s="57"/>
      <c r="H51" s="46">
        <f>SUM(I51:AA51)</f>
        <v>0</v>
      </c>
      <c r="I51" s="144"/>
      <c r="J51" s="144"/>
      <c r="K51" s="69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39"/>
      <c r="W51" s="339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2:34" s="10" customFormat="1" ht="12.75">
      <c r="B52" s="164"/>
      <c r="C52" s="164"/>
      <c r="D52" s="164"/>
      <c r="F52" s="57"/>
      <c r="G52" s="57"/>
      <c r="H52" s="144"/>
      <c r="I52" s="144"/>
      <c r="J52" s="144"/>
      <c r="K52" s="69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2:34" s="10" customFormat="1" ht="12.75">
      <c r="B53" s="164"/>
      <c r="C53" s="164"/>
      <c r="D53" s="164"/>
      <c r="F53" s="57"/>
      <c r="G53" s="57"/>
      <c r="H53" s="144"/>
      <c r="I53" s="144"/>
      <c r="J53" s="144"/>
      <c r="K53" s="69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2:34" s="10" customFormat="1" ht="12.75">
      <c r="B54" s="56"/>
      <c r="C54" s="56"/>
      <c r="D54" s="56"/>
      <c r="F54" s="57"/>
      <c r="G54" s="57"/>
      <c r="H54" s="144"/>
      <c r="I54" s="144"/>
      <c r="J54" s="144"/>
      <c r="K54" s="69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2:34" ht="12.75">
      <c r="B55" s="70" t="s">
        <v>95</v>
      </c>
      <c r="C55" s="162" t="s">
        <v>361</v>
      </c>
      <c r="D55" s="134" t="s">
        <v>362</v>
      </c>
      <c r="E55" s="198" t="s">
        <v>363</v>
      </c>
      <c r="F55" s="52" t="s">
        <v>78</v>
      </c>
      <c r="G55" s="52" t="s">
        <v>79</v>
      </c>
      <c r="H55" s="46" t="s">
        <v>0</v>
      </c>
      <c r="I55" s="46" t="s">
        <v>475</v>
      </c>
      <c r="J55" s="46" t="s">
        <v>476</v>
      </c>
      <c r="K55" s="46" t="s">
        <v>503</v>
      </c>
      <c r="L55" s="46" t="s">
        <v>119</v>
      </c>
      <c r="M55" s="46" t="s">
        <v>136</v>
      </c>
      <c r="N55" s="46" t="s">
        <v>93</v>
      </c>
      <c r="O55" s="46" t="s">
        <v>133</v>
      </c>
      <c r="P55" s="46" t="s">
        <v>474</v>
      </c>
      <c r="Q55" s="46" t="s">
        <v>509</v>
      </c>
      <c r="R55" s="46" t="s">
        <v>163</v>
      </c>
      <c r="S55" s="46" t="s">
        <v>512</v>
      </c>
      <c r="T55" s="46" t="s">
        <v>137</v>
      </c>
      <c r="U55" s="46" t="s">
        <v>138</v>
      </c>
      <c r="V55" s="396"/>
      <c r="W55" s="396"/>
      <c r="X55" s="46"/>
      <c r="Y55" s="46" t="s">
        <v>624</v>
      </c>
      <c r="Z55" s="46"/>
      <c r="AA55" s="46" t="s">
        <v>638</v>
      </c>
      <c r="AB55" s="46" t="s">
        <v>644</v>
      </c>
      <c r="AC55" s="46" t="s">
        <v>645</v>
      </c>
      <c r="AD55" s="144" t="s">
        <v>709</v>
      </c>
      <c r="AE55" s="144" t="s">
        <v>728</v>
      </c>
      <c r="AF55" s="144" t="s">
        <v>738</v>
      </c>
      <c r="AG55" s="144" t="s">
        <v>739</v>
      </c>
      <c r="AH55" s="144" t="s">
        <v>740</v>
      </c>
    </row>
    <row r="56" spans="2:37" ht="12.75">
      <c r="B56" s="59" t="s">
        <v>652</v>
      </c>
      <c r="C56" s="63"/>
      <c r="D56" s="63"/>
      <c r="E56" s="60"/>
      <c r="F56" s="61"/>
      <c r="G56" s="61"/>
      <c r="H56" s="59"/>
      <c r="I56" s="59"/>
      <c r="J56" s="59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339"/>
      <c r="W56" s="339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162"/>
      <c r="AJ56" s="134"/>
      <c r="AK56" s="196"/>
    </row>
    <row r="57" spans="1:37" ht="12.75">
      <c r="A57" s="10">
        <v>1</v>
      </c>
      <c r="B57" s="166" t="s">
        <v>604</v>
      </c>
      <c r="C57" s="164" t="s">
        <v>605</v>
      </c>
      <c r="D57" s="164" t="s">
        <v>323</v>
      </c>
      <c r="E57" s="14">
        <v>2011</v>
      </c>
      <c r="F57" s="57"/>
      <c r="G57" s="57"/>
      <c r="H57" s="184">
        <f>SUM(I57:AA57)</f>
        <v>0</v>
      </c>
      <c r="I57" s="186"/>
      <c r="J57" s="186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1"/>
      <c r="W57" s="341"/>
      <c r="X57" s="34"/>
      <c r="Y57" s="34"/>
      <c r="Z57" s="58"/>
      <c r="AA57" s="34"/>
      <c r="AB57" s="34"/>
      <c r="AC57" s="34"/>
      <c r="AD57" s="34"/>
      <c r="AE57" s="34"/>
      <c r="AF57" s="34"/>
      <c r="AG57" s="34"/>
      <c r="AH57" s="34"/>
      <c r="AI57" s="45"/>
      <c r="AJ57" s="45"/>
      <c r="AK57" s="45"/>
    </row>
    <row r="58" spans="1:29" ht="12.75">
      <c r="A58">
        <v>2</v>
      </c>
      <c r="B58" s="164" t="s">
        <v>164</v>
      </c>
      <c r="C58" s="164" t="s">
        <v>471</v>
      </c>
      <c r="D58" s="164" t="s">
        <v>117</v>
      </c>
      <c r="E58" s="14">
        <v>2010</v>
      </c>
      <c r="F58" s="57"/>
      <c r="G58" s="57"/>
      <c r="H58" s="184">
        <f>SUM(I58:AA58)</f>
        <v>0</v>
      </c>
      <c r="I58" s="186"/>
      <c r="J58" s="186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339"/>
      <c r="W58" s="339"/>
      <c r="X58" s="58"/>
      <c r="Y58" s="58"/>
      <c r="Z58" s="58"/>
      <c r="AA58" s="58"/>
      <c r="AB58" s="58"/>
      <c r="AC58" s="58"/>
    </row>
    <row r="59" spans="1:34" ht="12.75">
      <c r="A59" s="10">
        <v>3</v>
      </c>
      <c r="B59" s="164" t="s">
        <v>711</v>
      </c>
      <c r="C59" s="164" t="s">
        <v>580</v>
      </c>
      <c r="D59" s="164" t="s">
        <v>205</v>
      </c>
      <c r="E59" s="197">
        <v>2010</v>
      </c>
      <c r="F59" s="57">
        <v>41.1</v>
      </c>
      <c r="G59" s="57">
        <v>30.9</v>
      </c>
      <c r="H59" s="184">
        <f>SUM(I59:AA59)</f>
        <v>6</v>
      </c>
      <c r="I59" s="186"/>
      <c r="J59" s="186"/>
      <c r="K59" s="58">
        <v>6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10"/>
      <c r="AB59" s="10"/>
      <c r="AC59" s="10"/>
      <c r="AD59" s="58" t="s">
        <v>710</v>
      </c>
      <c r="AE59" s="56" t="s">
        <v>710</v>
      </c>
      <c r="AF59" s="56"/>
      <c r="AG59" s="56"/>
      <c r="AH59" s="56" t="s">
        <v>710</v>
      </c>
    </row>
    <row r="60" spans="1:34" ht="12.75">
      <c r="A60">
        <v>4</v>
      </c>
      <c r="B60" s="166" t="s">
        <v>581</v>
      </c>
      <c r="C60" s="164" t="s">
        <v>582</v>
      </c>
      <c r="D60" s="187" t="s">
        <v>142</v>
      </c>
      <c r="E60" s="14">
        <v>2011</v>
      </c>
      <c r="F60" s="57">
        <v>42</v>
      </c>
      <c r="G60" s="57">
        <v>41</v>
      </c>
      <c r="H60" s="184">
        <f>SUM(I60:AA60)</f>
        <v>1</v>
      </c>
      <c r="I60" s="186"/>
      <c r="J60" s="186"/>
      <c r="K60" s="58">
        <v>1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339"/>
      <c r="W60" s="339"/>
      <c r="X60" s="58"/>
      <c r="Y60" s="58"/>
      <c r="Z60" s="58"/>
      <c r="AA60" s="58"/>
      <c r="AB60" s="58"/>
      <c r="AC60" s="58"/>
      <c r="AD60" s="58" t="s">
        <v>710</v>
      </c>
      <c r="AH60" s="58" t="s">
        <v>710</v>
      </c>
    </row>
    <row r="61" spans="1:34" ht="12.75">
      <c r="A61" s="10">
        <v>5</v>
      </c>
      <c r="B61" s="164" t="s">
        <v>585</v>
      </c>
      <c r="C61" s="164" t="s">
        <v>734</v>
      </c>
      <c r="D61" s="164" t="s">
        <v>264</v>
      </c>
      <c r="E61" s="197">
        <v>2010</v>
      </c>
      <c r="F61" s="57">
        <v>48</v>
      </c>
      <c r="G61" s="57"/>
      <c r="H61" s="184">
        <f aca="true" t="shared" si="2" ref="H61:H71">SUM(I61:AA61)</f>
        <v>0</v>
      </c>
      <c r="I61" s="186"/>
      <c r="J61" s="186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10"/>
      <c r="AB61" s="10"/>
      <c r="AC61" s="10"/>
      <c r="AE61" s="56" t="s">
        <v>710</v>
      </c>
      <c r="AF61" s="56"/>
      <c r="AG61" s="56"/>
      <c r="AH61" s="56"/>
    </row>
    <row r="62" spans="1:34" ht="12.75">
      <c r="A62">
        <v>6</v>
      </c>
      <c r="B62" s="164" t="s">
        <v>330</v>
      </c>
      <c r="C62" s="164" t="s">
        <v>331</v>
      </c>
      <c r="D62" s="187" t="s">
        <v>77</v>
      </c>
      <c r="E62" s="14">
        <v>2010</v>
      </c>
      <c r="F62" s="57">
        <v>27.1</v>
      </c>
      <c r="G62" s="57">
        <v>24.5</v>
      </c>
      <c r="H62" s="184">
        <f t="shared" si="2"/>
        <v>10</v>
      </c>
      <c r="I62" s="186"/>
      <c r="J62" s="186"/>
      <c r="K62" s="58">
        <v>10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339"/>
      <c r="W62" s="339"/>
      <c r="X62" s="58"/>
      <c r="Y62" s="58"/>
      <c r="Z62" s="58"/>
      <c r="AA62" s="58"/>
      <c r="AB62" s="58"/>
      <c r="AC62" s="58"/>
      <c r="AD62" s="58" t="s">
        <v>710</v>
      </c>
      <c r="AE62" s="69" t="s">
        <v>710</v>
      </c>
      <c r="AF62" s="69" t="s">
        <v>710</v>
      </c>
      <c r="AG62" s="69" t="s">
        <v>710</v>
      </c>
      <c r="AH62" s="69" t="s">
        <v>710</v>
      </c>
    </row>
    <row r="63" spans="1:34" ht="12.75">
      <c r="A63" s="10">
        <v>7</v>
      </c>
      <c r="B63" s="166" t="s">
        <v>307</v>
      </c>
      <c r="C63" s="164" t="s">
        <v>201</v>
      </c>
      <c r="D63" s="187" t="s">
        <v>81</v>
      </c>
      <c r="E63" s="14">
        <v>2011</v>
      </c>
      <c r="F63" s="57">
        <v>31.7</v>
      </c>
      <c r="G63" s="57">
        <v>30.1</v>
      </c>
      <c r="H63" s="184">
        <f t="shared" si="2"/>
        <v>1</v>
      </c>
      <c r="I63" s="186"/>
      <c r="J63" s="186"/>
      <c r="K63" s="58">
        <v>1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339"/>
      <c r="W63" s="339"/>
      <c r="X63" s="58"/>
      <c r="Y63" s="58"/>
      <c r="Z63" s="58"/>
      <c r="AA63" s="58"/>
      <c r="AB63" s="58"/>
      <c r="AC63" s="58"/>
      <c r="AD63" s="58" t="s">
        <v>710</v>
      </c>
      <c r="AE63" s="69" t="s">
        <v>710</v>
      </c>
      <c r="AF63" s="69" t="s">
        <v>710</v>
      </c>
      <c r="AG63" s="69"/>
      <c r="AH63" s="69" t="s">
        <v>710</v>
      </c>
    </row>
    <row r="64" spans="1:29" ht="12.75">
      <c r="A64">
        <v>8</v>
      </c>
      <c r="B64" s="166" t="s">
        <v>332</v>
      </c>
      <c r="C64" s="164" t="s">
        <v>116</v>
      </c>
      <c r="D64" s="164" t="s">
        <v>89</v>
      </c>
      <c r="E64" s="14">
        <v>2011</v>
      </c>
      <c r="F64" s="57"/>
      <c r="G64" s="57"/>
      <c r="H64" s="184">
        <f t="shared" si="2"/>
        <v>0</v>
      </c>
      <c r="I64" s="186"/>
      <c r="J64" s="186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339"/>
      <c r="W64" s="339"/>
      <c r="X64" s="58"/>
      <c r="Y64" s="58"/>
      <c r="Z64" s="58"/>
      <c r="AA64" s="58"/>
      <c r="AB64" s="58"/>
      <c r="AC64" s="58"/>
    </row>
    <row r="65" spans="1:29" ht="12.75">
      <c r="A65" s="10">
        <v>9</v>
      </c>
      <c r="B65" s="164" t="s">
        <v>311</v>
      </c>
      <c r="C65" s="164" t="s">
        <v>277</v>
      </c>
      <c r="D65" s="164" t="s">
        <v>108</v>
      </c>
      <c r="E65" s="14">
        <v>2010</v>
      </c>
      <c r="F65" s="57"/>
      <c r="G65" s="57"/>
      <c r="H65" s="184">
        <f t="shared" si="2"/>
        <v>0</v>
      </c>
      <c r="I65" s="186"/>
      <c r="J65" s="186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339"/>
      <c r="W65" s="339"/>
      <c r="X65" s="58"/>
      <c r="Y65" s="58"/>
      <c r="Z65" s="58"/>
      <c r="AA65" s="58"/>
      <c r="AB65" s="58"/>
      <c r="AC65" s="58"/>
    </row>
    <row r="66" spans="1:29" ht="12.75">
      <c r="A66">
        <v>10</v>
      </c>
      <c r="B66" s="166" t="s">
        <v>599</v>
      </c>
      <c r="C66" s="164" t="s">
        <v>600</v>
      </c>
      <c r="D66" s="164" t="s">
        <v>117</v>
      </c>
      <c r="E66" s="14">
        <v>2011</v>
      </c>
      <c r="F66" s="57"/>
      <c r="G66" s="57"/>
      <c r="H66" s="184">
        <f t="shared" si="2"/>
        <v>0</v>
      </c>
      <c r="I66" s="186"/>
      <c r="J66" s="186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339"/>
      <c r="W66" s="339"/>
      <c r="X66" s="58"/>
      <c r="Y66" s="58"/>
      <c r="Z66" s="58"/>
      <c r="AA66" s="58"/>
      <c r="AB66" s="58"/>
      <c r="AC66" s="58"/>
    </row>
    <row r="67" spans="1:26" ht="12.75">
      <c r="A67" s="10">
        <v>11</v>
      </c>
      <c r="B67" s="164" t="s">
        <v>450</v>
      </c>
      <c r="C67" s="164" t="s">
        <v>451</v>
      </c>
      <c r="D67" s="164" t="s">
        <v>114</v>
      </c>
      <c r="E67" s="14">
        <v>2010</v>
      </c>
      <c r="F67" s="57"/>
      <c r="G67" s="57"/>
      <c r="H67" s="184">
        <f t="shared" si="2"/>
        <v>0</v>
      </c>
      <c r="I67" s="186"/>
      <c r="J67" s="186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339"/>
      <c r="W67" s="339"/>
      <c r="X67" s="58"/>
      <c r="Y67" s="58"/>
      <c r="Z67" s="58"/>
    </row>
    <row r="68" spans="1:34" s="10" customFormat="1" ht="12.75">
      <c r="A68" s="188">
        <v>12</v>
      </c>
      <c r="B68" s="166" t="s">
        <v>574</v>
      </c>
      <c r="C68" s="164" t="s">
        <v>575</v>
      </c>
      <c r="D68" s="164" t="s">
        <v>213</v>
      </c>
      <c r="E68" s="14">
        <v>2011</v>
      </c>
      <c r="F68" s="57"/>
      <c r="G68" s="57"/>
      <c r="H68" s="184">
        <f t="shared" si="2"/>
        <v>0</v>
      </c>
      <c r="I68" s="186"/>
      <c r="J68" s="186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339"/>
      <c r="W68" s="339"/>
      <c r="X68" s="58"/>
      <c r="Y68" s="58"/>
      <c r="Z68" s="58"/>
      <c r="AA68" s="45"/>
      <c r="AB68" s="45"/>
      <c r="AC68" s="45"/>
      <c r="AD68" s="58"/>
      <c r="AE68" s="58"/>
      <c r="AF68" s="58"/>
      <c r="AG68" s="58"/>
      <c r="AH68" s="58"/>
    </row>
    <row r="69" spans="1:34" s="10" customFormat="1" ht="12.75">
      <c r="A69" s="188">
        <v>13</v>
      </c>
      <c r="B69" s="164" t="s">
        <v>732</v>
      </c>
      <c r="C69" s="164" t="s">
        <v>733</v>
      </c>
      <c r="D69" s="164" t="s">
        <v>205</v>
      </c>
      <c r="E69" s="197">
        <v>2010</v>
      </c>
      <c r="F69" s="57">
        <v>54</v>
      </c>
      <c r="G69" s="57"/>
      <c r="H69" s="184">
        <f t="shared" si="2"/>
        <v>0</v>
      </c>
      <c r="I69" s="186"/>
      <c r="J69" s="186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D69" s="58"/>
      <c r="AE69" s="56" t="s">
        <v>710</v>
      </c>
      <c r="AF69" s="56"/>
      <c r="AG69" s="56"/>
      <c r="AH69" s="56"/>
    </row>
    <row r="70" spans="1:34" s="10" customFormat="1" ht="12.75">
      <c r="A70" s="188">
        <v>14</v>
      </c>
      <c r="B70" s="164" t="s">
        <v>324</v>
      </c>
      <c r="C70" s="164" t="s">
        <v>277</v>
      </c>
      <c r="D70" s="187" t="s">
        <v>213</v>
      </c>
      <c r="E70" s="14">
        <v>2010</v>
      </c>
      <c r="F70" s="57">
        <v>20.1</v>
      </c>
      <c r="G70" s="57"/>
      <c r="H70" s="184">
        <f t="shared" si="2"/>
        <v>1</v>
      </c>
      <c r="I70" s="186"/>
      <c r="J70" s="186"/>
      <c r="K70" s="58">
        <v>1</v>
      </c>
      <c r="L70" s="58"/>
      <c r="M70" s="58"/>
      <c r="N70" s="58"/>
      <c r="O70" s="58"/>
      <c r="P70" s="69"/>
      <c r="Q70" s="69"/>
      <c r="R70" s="58"/>
      <c r="S70" s="58"/>
      <c r="T70" s="58"/>
      <c r="U70" s="58"/>
      <c r="V70" s="339"/>
      <c r="W70" s="339"/>
      <c r="X70" s="58"/>
      <c r="Y70" s="58"/>
      <c r="Z70" s="58"/>
      <c r="AA70" s="45"/>
      <c r="AB70" s="45"/>
      <c r="AC70" s="45"/>
      <c r="AD70" s="58"/>
      <c r="AE70" s="58"/>
      <c r="AF70" s="58"/>
      <c r="AG70" s="58"/>
      <c r="AH70" s="58" t="s">
        <v>710</v>
      </c>
    </row>
    <row r="71" spans="1:26" s="10" customFormat="1" ht="12.75">
      <c r="A71" s="188">
        <v>15</v>
      </c>
      <c r="B71" s="166" t="s">
        <v>289</v>
      </c>
      <c r="C71" s="164" t="s">
        <v>351</v>
      </c>
      <c r="D71" s="187" t="s">
        <v>108</v>
      </c>
      <c r="E71" s="14">
        <v>2011</v>
      </c>
      <c r="F71" s="57">
        <v>28.3</v>
      </c>
      <c r="G71" s="57"/>
      <c r="H71" s="184">
        <f t="shared" si="2"/>
        <v>1</v>
      </c>
      <c r="I71" s="186"/>
      <c r="J71" s="186"/>
      <c r="K71" s="58">
        <v>1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339"/>
      <c r="W71" s="339"/>
      <c r="X71" s="58"/>
      <c r="Y71" s="58"/>
      <c r="Z71" s="58"/>
    </row>
    <row r="72" spans="2:23" ht="12.75">
      <c r="B72" s="56"/>
      <c r="C72" s="44"/>
      <c r="D72" s="44"/>
      <c r="V72" s="339"/>
      <c r="W72" s="339"/>
    </row>
    <row r="73" spans="2:34" ht="12.75">
      <c r="B73" s="70" t="s">
        <v>95</v>
      </c>
      <c r="C73" s="162" t="s">
        <v>361</v>
      </c>
      <c r="D73" s="134" t="s">
        <v>362</v>
      </c>
      <c r="E73" s="196" t="s">
        <v>363</v>
      </c>
      <c r="F73" s="52" t="s">
        <v>78</v>
      </c>
      <c r="G73" s="52" t="s">
        <v>79</v>
      </c>
      <c r="H73" s="46" t="s">
        <v>0</v>
      </c>
      <c r="I73" s="46" t="s">
        <v>475</v>
      </c>
      <c r="J73" s="46" t="s">
        <v>476</v>
      </c>
      <c r="K73" s="46" t="s">
        <v>503</v>
      </c>
      <c r="L73" s="46" t="s">
        <v>119</v>
      </c>
      <c r="M73" s="46" t="s">
        <v>136</v>
      </c>
      <c r="N73" s="46" t="s">
        <v>93</v>
      </c>
      <c r="O73" s="46" t="s">
        <v>133</v>
      </c>
      <c r="P73" s="46" t="s">
        <v>474</v>
      </c>
      <c r="Q73" s="46" t="s">
        <v>509</v>
      </c>
      <c r="R73" s="46" t="s">
        <v>163</v>
      </c>
      <c r="S73" s="46" t="s">
        <v>512</v>
      </c>
      <c r="T73" s="46" t="s">
        <v>137</v>
      </c>
      <c r="U73" s="46" t="s">
        <v>138</v>
      </c>
      <c r="V73" s="340"/>
      <c r="W73" s="340"/>
      <c r="X73" s="46"/>
      <c r="Y73" s="46" t="s">
        <v>624</v>
      </c>
      <c r="Z73" s="46"/>
      <c r="AA73" s="46" t="s">
        <v>638</v>
      </c>
      <c r="AB73" s="46" t="s">
        <v>644</v>
      </c>
      <c r="AC73" s="46" t="s">
        <v>645</v>
      </c>
      <c r="AD73" s="144" t="s">
        <v>709</v>
      </c>
      <c r="AE73" s="144" t="s">
        <v>728</v>
      </c>
      <c r="AF73" s="144" t="s">
        <v>738</v>
      </c>
      <c r="AG73" s="144" t="s">
        <v>739</v>
      </c>
      <c r="AH73" s="144" t="s">
        <v>740</v>
      </c>
    </row>
    <row r="74" spans="2:37" ht="12.75">
      <c r="B74" s="64" t="s">
        <v>650</v>
      </c>
      <c r="C74" s="65"/>
      <c r="D74" s="65"/>
      <c r="E74" s="65"/>
      <c r="F74" s="66"/>
      <c r="G74" s="66"/>
      <c r="H74" s="65"/>
      <c r="I74" s="176"/>
      <c r="J74" s="17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339"/>
      <c r="W74" s="339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162" t="s">
        <v>361</v>
      </c>
      <c r="AJ74" s="134" t="s">
        <v>362</v>
      </c>
      <c r="AK74" s="196" t="s">
        <v>363</v>
      </c>
    </row>
    <row r="75" spans="1:37" ht="12.75">
      <c r="A75" s="10">
        <v>1</v>
      </c>
      <c r="B75" s="166" t="s">
        <v>552</v>
      </c>
      <c r="C75" s="164" t="s">
        <v>126</v>
      </c>
      <c r="D75" s="187" t="s">
        <v>264</v>
      </c>
      <c r="E75" s="14">
        <v>2011</v>
      </c>
      <c r="F75" s="57">
        <v>52</v>
      </c>
      <c r="G75" s="57"/>
      <c r="H75" s="46">
        <f aca="true" t="shared" si="3" ref="H75:H85">SUM(J75:AC75)</f>
        <v>0</v>
      </c>
      <c r="I75" s="144"/>
      <c r="J75" s="144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339"/>
      <c r="W75" s="339"/>
      <c r="X75" s="58"/>
      <c r="Y75" s="58"/>
      <c r="Z75" s="58"/>
      <c r="AA75" s="58"/>
      <c r="AB75" s="58"/>
      <c r="AC75" s="58"/>
      <c r="AE75" s="69" t="s">
        <v>710</v>
      </c>
      <c r="AF75" s="69"/>
      <c r="AG75" s="69"/>
      <c r="AH75" s="69"/>
      <c r="AI75" s="45"/>
      <c r="AJ75" s="45"/>
      <c r="AK75" s="45"/>
    </row>
    <row r="76" spans="1:29" ht="12.75">
      <c r="A76" s="10">
        <v>2</v>
      </c>
      <c r="B76" s="164" t="s">
        <v>395</v>
      </c>
      <c r="C76" s="164" t="s">
        <v>204</v>
      </c>
      <c r="D76" s="187" t="s">
        <v>108</v>
      </c>
      <c r="E76" s="14">
        <v>2010</v>
      </c>
      <c r="F76" s="57">
        <v>25.5</v>
      </c>
      <c r="G76" s="57"/>
      <c r="H76" s="46">
        <f t="shared" si="3"/>
        <v>1</v>
      </c>
      <c r="I76" s="144"/>
      <c r="J76" s="144"/>
      <c r="K76" s="69">
        <v>1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339"/>
      <c r="W76" s="339"/>
      <c r="X76" s="58"/>
      <c r="Y76" s="58"/>
      <c r="Z76" s="58"/>
      <c r="AA76" s="58"/>
      <c r="AB76" s="58"/>
      <c r="AC76" s="58"/>
    </row>
    <row r="77" spans="1:30" ht="12.75">
      <c r="A77" s="10">
        <v>3</v>
      </c>
      <c r="B77" s="164" t="s">
        <v>506</v>
      </c>
      <c r="C77" s="164" t="s">
        <v>204</v>
      </c>
      <c r="D77" s="187" t="s">
        <v>108</v>
      </c>
      <c r="E77" s="14">
        <v>2010</v>
      </c>
      <c r="F77" s="57">
        <v>48</v>
      </c>
      <c r="G77" s="57"/>
      <c r="H77" s="46">
        <f t="shared" si="3"/>
        <v>0</v>
      </c>
      <c r="I77" s="144"/>
      <c r="J77" s="144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339"/>
      <c r="W77" s="339"/>
      <c r="X77" s="58"/>
      <c r="Y77" s="58"/>
      <c r="Z77" s="58"/>
      <c r="AA77" s="58"/>
      <c r="AB77" s="58"/>
      <c r="AC77" s="58"/>
      <c r="AD77" s="58" t="s">
        <v>710</v>
      </c>
    </row>
    <row r="78" spans="1:34" ht="12.75">
      <c r="A78" s="10">
        <v>4</v>
      </c>
      <c r="B78" s="164" t="s">
        <v>262</v>
      </c>
      <c r="C78" s="164" t="s">
        <v>200</v>
      </c>
      <c r="D78" s="187" t="s">
        <v>243</v>
      </c>
      <c r="E78" s="14">
        <v>2010</v>
      </c>
      <c r="F78" s="57">
        <v>20</v>
      </c>
      <c r="G78" s="57">
        <v>16.8</v>
      </c>
      <c r="H78" s="46">
        <f t="shared" si="3"/>
        <v>1</v>
      </c>
      <c r="I78" s="144"/>
      <c r="J78" s="144"/>
      <c r="K78" s="58">
        <v>1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339"/>
      <c r="W78" s="339"/>
      <c r="X78" s="58"/>
      <c r="Y78" s="58"/>
      <c r="Z78" s="58"/>
      <c r="AA78" s="58"/>
      <c r="AB78" s="58"/>
      <c r="AC78" s="58"/>
      <c r="AD78" s="58" t="s">
        <v>710</v>
      </c>
      <c r="AE78" s="69" t="s">
        <v>710</v>
      </c>
      <c r="AF78" s="69" t="s">
        <v>710</v>
      </c>
      <c r="AG78" s="69"/>
      <c r="AH78" s="69" t="s">
        <v>710</v>
      </c>
    </row>
    <row r="79" spans="1:29" ht="12.75">
      <c r="A79" s="10">
        <v>5</v>
      </c>
      <c r="B79" s="166" t="s">
        <v>627</v>
      </c>
      <c r="C79" s="164" t="s">
        <v>372</v>
      </c>
      <c r="D79" s="164" t="s">
        <v>243</v>
      </c>
      <c r="E79" s="10">
        <v>2011</v>
      </c>
      <c r="F79" s="57"/>
      <c r="G79" s="57"/>
      <c r="H79" s="46">
        <f t="shared" si="3"/>
        <v>0</v>
      </c>
      <c r="I79" s="144"/>
      <c r="J79" s="144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339"/>
      <c r="W79" s="339"/>
      <c r="X79" s="58"/>
      <c r="Y79" s="58"/>
      <c r="Z79" s="58"/>
      <c r="AA79" s="58"/>
      <c r="AB79" s="58"/>
      <c r="AC79" s="58"/>
    </row>
    <row r="80" spans="1:29" ht="12.75">
      <c r="A80" s="10">
        <v>6</v>
      </c>
      <c r="B80" s="166" t="s">
        <v>147</v>
      </c>
      <c r="C80" s="164" t="s">
        <v>148</v>
      </c>
      <c r="D80" s="164" t="s">
        <v>117</v>
      </c>
      <c r="E80" s="14">
        <v>2011</v>
      </c>
      <c r="F80" s="57"/>
      <c r="G80" s="57"/>
      <c r="H80" s="46">
        <f t="shared" si="3"/>
        <v>0</v>
      </c>
      <c r="I80" s="144"/>
      <c r="J80" s="144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339"/>
      <c r="W80" s="339"/>
      <c r="X80" s="58"/>
      <c r="Y80" s="58"/>
      <c r="Z80" s="58"/>
      <c r="AA80" s="58"/>
      <c r="AB80" s="58"/>
      <c r="AC80" s="58"/>
    </row>
    <row r="81" spans="1:29" ht="12.75">
      <c r="A81" s="10">
        <v>7</v>
      </c>
      <c r="B81" s="164" t="s">
        <v>547</v>
      </c>
      <c r="C81" s="164" t="s">
        <v>548</v>
      </c>
      <c r="D81" s="164" t="s">
        <v>208</v>
      </c>
      <c r="E81" s="14">
        <v>2010</v>
      </c>
      <c r="F81" s="57"/>
      <c r="G81" s="57"/>
      <c r="H81" s="46">
        <f t="shared" si="3"/>
        <v>0</v>
      </c>
      <c r="I81" s="144"/>
      <c r="J81" s="144"/>
      <c r="K81" s="69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339"/>
      <c r="W81" s="339"/>
      <c r="X81" s="58"/>
      <c r="Y81" s="58"/>
      <c r="Z81" s="58"/>
      <c r="AA81" s="58"/>
      <c r="AB81" s="58"/>
      <c r="AC81" s="58"/>
    </row>
    <row r="82" spans="1:29" ht="12.75">
      <c r="A82" s="10">
        <v>8</v>
      </c>
      <c r="B82" s="166" t="s">
        <v>435</v>
      </c>
      <c r="C82" s="164" t="s">
        <v>436</v>
      </c>
      <c r="D82" s="164" t="s">
        <v>124</v>
      </c>
      <c r="E82" s="14">
        <v>2011</v>
      </c>
      <c r="F82" s="57"/>
      <c r="G82" s="57"/>
      <c r="H82" s="46">
        <f t="shared" si="3"/>
        <v>0</v>
      </c>
      <c r="I82" s="144"/>
      <c r="J82" s="144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339"/>
      <c r="W82" s="339"/>
      <c r="X82" s="58"/>
      <c r="Y82" s="58"/>
      <c r="Z82" s="58"/>
      <c r="AA82" s="58"/>
      <c r="AB82" s="58"/>
      <c r="AC82" s="58"/>
    </row>
    <row r="83" spans="1:29" ht="12.75">
      <c r="A83" s="10">
        <v>9</v>
      </c>
      <c r="B83" s="164" t="s">
        <v>625</v>
      </c>
      <c r="C83" s="164" t="s">
        <v>321</v>
      </c>
      <c r="D83" s="164" t="s">
        <v>243</v>
      </c>
      <c r="E83" s="14">
        <v>2010</v>
      </c>
      <c r="F83" s="57"/>
      <c r="G83" s="57"/>
      <c r="H83" s="46">
        <f t="shared" si="3"/>
        <v>0</v>
      </c>
      <c r="I83" s="144"/>
      <c r="J83" s="144"/>
      <c r="K83" s="69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339"/>
      <c r="W83" s="339"/>
      <c r="X83" s="58"/>
      <c r="Y83" s="58"/>
      <c r="Z83" s="58"/>
      <c r="AA83" s="58"/>
      <c r="AB83" s="58"/>
      <c r="AC83" s="58"/>
    </row>
    <row r="84" spans="1:34" ht="12.75">
      <c r="A84" s="10">
        <v>10</v>
      </c>
      <c r="B84" s="164" t="s">
        <v>539</v>
      </c>
      <c r="C84" s="164" t="s">
        <v>375</v>
      </c>
      <c r="D84" s="187" t="s">
        <v>358</v>
      </c>
      <c r="E84" s="14">
        <v>2010</v>
      </c>
      <c r="F84" s="57">
        <v>33.1</v>
      </c>
      <c r="G84" s="57">
        <v>28.6</v>
      </c>
      <c r="H84" s="46">
        <f t="shared" si="3"/>
        <v>1</v>
      </c>
      <c r="I84" s="144"/>
      <c r="J84" s="144"/>
      <c r="K84" s="58">
        <v>1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339"/>
      <c r="W84" s="339"/>
      <c r="X84" s="58"/>
      <c r="Y84" s="58"/>
      <c r="Z84" s="58"/>
      <c r="AA84" s="58"/>
      <c r="AB84" s="58"/>
      <c r="AC84" s="58"/>
      <c r="AE84" s="69" t="s">
        <v>710</v>
      </c>
      <c r="AF84" s="69"/>
      <c r="AG84" s="69"/>
      <c r="AH84" s="69" t="s">
        <v>710</v>
      </c>
    </row>
    <row r="85" spans="1:29" ht="12.75">
      <c r="A85" s="10">
        <v>11</v>
      </c>
      <c r="B85" s="166" t="s">
        <v>496</v>
      </c>
      <c r="C85" s="164" t="s">
        <v>501</v>
      </c>
      <c r="D85" s="164" t="s">
        <v>243</v>
      </c>
      <c r="E85" s="14">
        <v>2011</v>
      </c>
      <c r="F85" s="57"/>
      <c r="G85" s="57"/>
      <c r="H85" s="46">
        <f t="shared" si="3"/>
        <v>0</v>
      </c>
      <c r="I85" s="144"/>
      <c r="J85" s="144"/>
      <c r="K85" s="69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39"/>
      <c r="W85" s="339"/>
      <c r="X85" s="58"/>
      <c r="Y85" s="58"/>
      <c r="Z85" s="58"/>
      <c r="AA85" s="58"/>
      <c r="AB85" s="58"/>
      <c r="AC85" s="58"/>
    </row>
    <row r="86" spans="1:29" ht="12.75">
      <c r="A86" s="10">
        <v>12</v>
      </c>
      <c r="B86" s="166" t="s">
        <v>558</v>
      </c>
      <c r="C86" s="164" t="s">
        <v>80</v>
      </c>
      <c r="D86" s="164" t="s">
        <v>142</v>
      </c>
      <c r="E86" s="14">
        <v>2011</v>
      </c>
      <c r="F86" s="57"/>
      <c r="G86" s="57"/>
      <c r="H86" s="46">
        <f aca="true" t="shared" si="4" ref="H86:H126">SUM(J86:AC86)</f>
        <v>0</v>
      </c>
      <c r="I86" s="144"/>
      <c r="J86" s="144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339"/>
      <c r="W86" s="339"/>
      <c r="X86" s="58"/>
      <c r="Y86" s="58"/>
      <c r="Z86" s="58"/>
      <c r="AA86" s="58"/>
      <c r="AB86" s="58"/>
      <c r="AC86" s="58"/>
    </row>
    <row r="87" spans="1:29" ht="12.75">
      <c r="A87" s="10">
        <v>13</v>
      </c>
      <c r="B87" s="164" t="s">
        <v>437</v>
      </c>
      <c r="C87" s="164" t="s">
        <v>438</v>
      </c>
      <c r="D87" s="164" t="s">
        <v>124</v>
      </c>
      <c r="E87" s="14">
        <v>2010</v>
      </c>
      <c r="F87" s="57"/>
      <c r="G87" s="57"/>
      <c r="H87" s="46">
        <f t="shared" si="4"/>
        <v>0</v>
      </c>
      <c r="I87" s="144"/>
      <c r="J87" s="144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339"/>
      <c r="W87" s="339"/>
      <c r="X87" s="58"/>
      <c r="Y87" s="58"/>
      <c r="Z87" s="58"/>
      <c r="AA87" s="58"/>
      <c r="AB87" s="58"/>
      <c r="AC87" s="58"/>
    </row>
    <row r="88" spans="1:29" ht="12.75">
      <c r="A88" s="10">
        <v>14</v>
      </c>
      <c r="B88" s="164" t="s">
        <v>507</v>
      </c>
      <c r="C88" s="164" t="s">
        <v>181</v>
      </c>
      <c r="D88" s="164" t="s">
        <v>108</v>
      </c>
      <c r="E88" s="14">
        <v>2010</v>
      </c>
      <c r="F88" s="57"/>
      <c r="G88" s="57"/>
      <c r="H88" s="46">
        <f t="shared" si="4"/>
        <v>0</v>
      </c>
      <c r="I88" s="144"/>
      <c r="J88" s="144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339"/>
      <c r="W88" s="339"/>
      <c r="X88" s="58"/>
      <c r="Y88" s="58"/>
      <c r="Z88" s="58"/>
      <c r="AA88" s="58"/>
      <c r="AB88" s="58"/>
      <c r="AC88" s="58"/>
    </row>
    <row r="89" spans="1:34" ht="12.75">
      <c r="A89" s="10">
        <v>15</v>
      </c>
      <c r="B89" s="166" t="s">
        <v>724</v>
      </c>
      <c r="C89" s="164" t="s">
        <v>725</v>
      </c>
      <c r="D89" s="164" t="s">
        <v>203</v>
      </c>
      <c r="E89" s="282">
        <v>2011</v>
      </c>
      <c r="F89" s="57">
        <v>54</v>
      </c>
      <c r="G89" s="57">
        <v>54</v>
      </c>
      <c r="H89" s="46">
        <f t="shared" si="4"/>
        <v>0</v>
      </c>
      <c r="I89" s="144"/>
      <c r="J89" s="144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339"/>
      <c r="W89" s="339"/>
      <c r="X89" s="58"/>
      <c r="Y89" s="58"/>
      <c r="Z89" s="58"/>
      <c r="AA89" s="58"/>
      <c r="AB89" s="58"/>
      <c r="AC89" s="58"/>
      <c r="AD89" s="58" t="s">
        <v>710</v>
      </c>
      <c r="AE89" s="69" t="s">
        <v>710</v>
      </c>
      <c r="AF89" s="69"/>
      <c r="AG89" s="69"/>
      <c r="AH89" s="69"/>
    </row>
    <row r="90" spans="1:34" ht="12.75">
      <c r="A90" s="10">
        <v>16</v>
      </c>
      <c r="B90" s="164" t="s">
        <v>432</v>
      </c>
      <c r="C90" s="164" t="s">
        <v>433</v>
      </c>
      <c r="D90" s="187" t="s">
        <v>142</v>
      </c>
      <c r="E90" s="14">
        <v>2010</v>
      </c>
      <c r="F90" s="57">
        <v>32.4</v>
      </c>
      <c r="G90" s="57">
        <v>28.2</v>
      </c>
      <c r="H90" s="46">
        <f t="shared" si="4"/>
        <v>0</v>
      </c>
      <c r="I90" s="144"/>
      <c r="J90" s="144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339"/>
      <c r="W90" s="339"/>
      <c r="X90" s="58"/>
      <c r="Y90" s="58"/>
      <c r="Z90" s="58"/>
      <c r="AA90" s="58"/>
      <c r="AB90" s="58"/>
      <c r="AC90" s="58"/>
      <c r="AD90" s="58" t="s">
        <v>710</v>
      </c>
      <c r="AE90" s="69" t="s">
        <v>710</v>
      </c>
      <c r="AF90" s="69"/>
      <c r="AG90" s="69"/>
      <c r="AH90" s="69"/>
    </row>
    <row r="91" spans="1:29" ht="12.75">
      <c r="A91" s="10">
        <v>17</v>
      </c>
      <c r="B91" s="166" t="s">
        <v>442</v>
      </c>
      <c r="C91" s="164" t="s">
        <v>204</v>
      </c>
      <c r="D91" s="164" t="s">
        <v>111</v>
      </c>
      <c r="E91" s="14">
        <v>2011</v>
      </c>
      <c r="F91" s="57"/>
      <c r="G91" s="57"/>
      <c r="H91" s="46">
        <f t="shared" si="4"/>
        <v>0</v>
      </c>
      <c r="I91" s="144"/>
      <c r="J91" s="144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339"/>
      <c r="W91" s="339"/>
      <c r="X91" s="58"/>
      <c r="Y91" s="58"/>
      <c r="Z91" s="58"/>
      <c r="AA91" s="58"/>
      <c r="AB91" s="58"/>
      <c r="AC91" s="58"/>
    </row>
    <row r="92" spans="1:34" ht="12.75">
      <c r="A92" s="10">
        <v>18</v>
      </c>
      <c r="B92" s="166" t="s">
        <v>554</v>
      </c>
      <c r="C92" s="164" t="s">
        <v>555</v>
      </c>
      <c r="D92" s="187" t="s">
        <v>89</v>
      </c>
      <c r="E92" s="14">
        <v>2011</v>
      </c>
      <c r="F92" s="57">
        <v>25.5</v>
      </c>
      <c r="G92" s="57"/>
      <c r="H92" s="46">
        <f t="shared" si="4"/>
        <v>0</v>
      </c>
      <c r="I92" s="144"/>
      <c r="J92" s="144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339"/>
      <c r="W92" s="339"/>
      <c r="X92" s="58"/>
      <c r="Y92" s="58"/>
      <c r="Z92" s="58"/>
      <c r="AA92" s="58"/>
      <c r="AB92" s="58"/>
      <c r="AC92" s="58"/>
      <c r="AE92" s="69" t="s">
        <v>710</v>
      </c>
      <c r="AF92" s="69"/>
      <c r="AG92" s="69"/>
      <c r="AH92" s="69"/>
    </row>
    <row r="93" spans="1:29" ht="12.75">
      <c r="A93" s="10">
        <v>19</v>
      </c>
      <c r="B93" s="166" t="s">
        <v>566</v>
      </c>
      <c r="C93" s="164" t="s">
        <v>567</v>
      </c>
      <c r="D93" s="164" t="s">
        <v>188</v>
      </c>
      <c r="E93" s="14">
        <v>2011</v>
      </c>
      <c r="F93" s="57"/>
      <c r="G93" s="57"/>
      <c r="H93" s="46">
        <f t="shared" si="4"/>
        <v>0</v>
      </c>
      <c r="I93" s="144"/>
      <c r="J93" s="252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339"/>
      <c r="W93" s="339"/>
      <c r="X93" s="58"/>
      <c r="Y93" s="58"/>
      <c r="Z93" s="58"/>
      <c r="AA93" s="58"/>
      <c r="AB93" s="58"/>
      <c r="AC93" s="58"/>
    </row>
    <row r="94" spans="1:34" ht="12.75">
      <c r="A94" s="10">
        <v>20</v>
      </c>
      <c r="B94" s="164" t="s">
        <v>320</v>
      </c>
      <c r="C94" s="164" t="s">
        <v>321</v>
      </c>
      <c r="D94" s="187" t="s">
        <v>203</v>
      </c>
      <c r="E94" s="14">
        <v>2010</v>
      </c>
      <c r="F94" s="57">
        <v>13.8</v>
      </c>
      <c r="G94" s="57">
        <v>12.3</v>
      </c>
      <c r="H94" s="46">
        <f t="shared" si="4"/>
        <v>0</v>
      </c>
      <c r="I94" s="144"/>
      <c r="J94" s="144"/>
      <c r="K94" s="69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339"/>
      <c r="W94" s="339"/>
      <c r="X94" s="58"/>
      <c r="Y94" s="58"/>
      <c r="Z94" s="58"/>
      <c r="AA94" s="58"/>
      <c r="AB94" s="58"/>
      <c r="AC94" s="58"/>
      <c r="AD94" s="58" t="s">
        <v>710</v>
      </c>
      <c r="AE94" s="69" t="s">
        <v>710</v>
      </c>
      <c r="AF94" s="69"/>
      <c r="AG94" s="69" t="s">
        <v>710</v>
      </c>
      <c r="AH94" s="69"/>
    </row>
    <row r="95" spans="1:34" ht="12.75">
      <c r="A95" s="10">
        <v>21</v>
      </c>
      <c r="B95" s="164" t="s">
        <v>579</v>
      </c>
      <c r="C95" s="164" t="s">
        <v>723</v>
      </c>
      <c r="D95" s="164" t="s">
        <v>209</v>
      </c>
      <c r="E95" s="282">
        <v>2010</v>
      </c>
      <c r="F95" s="57">
        <v>54</v>
      </c>
      <c r="G95" s="57">
        <v>54</v>
      </c>
      <c r="H95" s="46">
        <f t="shared" si="4"/>
        <v>0</v>
      </c>
      <c r="I95" s="144"/>
      <c r="J95" s="144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339"/>
      <c r="W95" s="339"/>
      <c r="X95" s="58"/>
      <c r="Y95" s="58"/>
      <c r="Z95" s="58"/>
      <c r="AA95" s="58"/>
      <c r="AB95" s="58"/>
      <c r="AC95" s="58"/>
      <c r="AD95" s="58" t="s">
        <v>710</v>
      </c>
      <c r="AE95" s="69" t="s">
        <v>710</v>
      </c>
      <c r="AF95" s="69"/>
      <c r="AG95" s="69" t="s">
        <v>710</v>
      </c>
      <c r="AH95" s="69"/>
    </row>
    <row r="96" spans="1:34" ht="12.75">
      <c r="A96" s="10">
        <v>22</v>
      </c>
      <c r="B96" s="164" t="s">
        <v>729</v>
      </c>
      <c r="C96" s="164" t="s">
        <v>730</v>
      </c>
      <c r="D96" s="164" t="s">
        <v>358</v>
      </c>
      <c r="E96" s="282">
        <v>2010</v>
      </c>
      <c r="F96" s="57">
        <v>45</v>
      </c>
      <c r="G96" s="57"/>
      <c r="H96" s="46">
        <f t="shared" si="4"/>
        <v>0</v>
      </c>
      <c r="I96" s="144"/>
      <c r="J96" s="144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339"/>
      <c r="W96" s="339"/>
      <c r="X96" s="58"/>
      <c r="Y96" s="58"/>
      <c r="Z96" s="58"/>
      <c r="AA96" s="58"/>
      <c r="AB96" s="58"/>
      <c r="AC96" s="58"/>
      <c r="AE96" s="69" t="s">
        <v>731</v>
      </c>
      <c r="AF96" s="69"/>
      <c r="AG96" s="69"/>
      <c r="AH96" s="69"/>
    </row>
    <row r="97" spans="1:34" ht="12.75">
      <c r="A97" s="10">
        <v>23</v>
      </c>
      <c r="B97" s="166" t="s">
        <v>130</v>
      </c>
      <c r="C97" s="164" t="s">
        <v>279</v>
      </c>
      <c r="D97" s="187" t="s">
        <v>203</v>
      </c>
      <c r="E97" s="14">
        <v>2011</v>
      </c>
      <c r="F97" s="57">
        <v>21.8</v>
      </c>
      <c r="G97" s="57">
        <v>21.1</v>
      </c>
      <c r="H97" s="46">
        <f t="shared" si="4"/>
        <v>1</v>
      </c>
      <c r="I97" s="144"/>
      <c r="J97" s="144"/>
      <c r="K97" s="69">
        <v>1</v>
      </c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339"/>
      <c r="W97" s="339"/>
      <c r="X97" s="58"/>
      <c r="Y97" s="58"/>
      <c r="Z97" s="58"/>
      <c r="AA97" s="58"/>
      <c r="AB97" s="58"/>
      <c r="AC97" s="58"/>
      <c r="AD97" s="58" t="s">
        <v>710</v>
      </c>
      <c r="AE97" s="69" t="s">
        <v>710</v>
      </c>
      <c r="AF97" s="69"/>
      <c r="AG97" s="69"/>
      <c r="AH97" s="69" t="s">
        <v>710</v>
      </c>
    </row>
    <row r="98" spans="1:30" ht="12.75">
      <c r="A98" s="10">
        <v>24</v>
      </c>
      <c r="B98" s="166" t="s">
        <v>226</v>
      </c>
      <c r="C98" s="164" t="s">
        <v>406</v>
      </c>
      <c r="D98" s="164" t="s">
        <v>108</v>
      </c>
      <c r="E98" s="282">
        <v>2011</v>
      </c>
      <c r="F98" s="57">
        <v>54</v>
      </c>
      <c r="G98" s="57"/>
      <c r="H98" s="46">
        <f t="shared" si="4"/>
        <v>0</v>
      </c>
      <c r="I98" s="144"/>
      <c r="J98" s="144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339"/>
      <c r="W98" s="339"/>
      <c r="X98" s="58"/>
      <c r="Y98" s="58"/>
      <c r="Z98" s="58"/>
      <c r="AA98" s="58"/>
      <c r="AB98" s="58"/>
      <c r="AC98" s="58"/>
      <c r="AD98" s="58" t="s">
        <v>710</v>
      </c>
    </row>
    <row r="99" spans="1:29" ht="12.75">
      <c r="A99" s="10">
        <v>25</v>
      </c>
      <c r="B99" s="166" t="s">
        <v>576</v>
      </c>
      <c r="C99" s="164" t="s">
        <v>354</v>
      </c>
      <c r="D99" s="164" t="s">
        <v>117</v>
      </c>
      <c r="E99" s="14">
        <v>2011</v>
      </c>
      <c r="F99" s="57"/>
      <c r="G99" s="57"/>
      <c r="H99" s="46">
        <f t="shared" si="4"/>
        <v>0</v>
      </c>
      <c r="I99" s="144"/>
      <c r="J99" s="144"/>
      <c r="K99" s="69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339"/>
      <c r="W99" s="339"/>
      <c r="X99" s="58"/>
      <c r="Y99" s="58"/>
      <c r="Z99" s="58"/>
      <c r="AA99" s="58"/>
      <c r="AB99" s="58"/>
      <c r="AC99" s="58"/>
    </row>
    <row r="100" spans="1:29" ht="12.75">
      <c r="A100" s="10">
        <v>26</v>
      </c>
      <c r="B100" s="164" t="s">
        <v>172</v>
      </c>
      <c r="C100" s="164" t="s">
        <v>173</v>
      </c>
      <c r="D100" s="187" t="s">
        <v>108</v>
      </c>
      <c r="E100" s="14">
        <v>2010</v>
      </c>
      <c r="F100" s="57">
        <v>24.7</v>
      </c>
      <c r="G100" s="57"/>
      <c r="H100" s="46">
        <f t="shared" si="4"/>
        <v>1</v>
      </c>
      <c r="I100" s="144"/>
      <c r="J100" s="144"/>
      <c r="K100" s="69">
        <v>1</v>
      </c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339"/>
      <c r="W100" s="339"/>
      <c r="X100" s="58"/>
      <c r="Y100" s="58"/>
      <c r="Z100" s="58"/>
      <c r="AA100" s="58"/>
      <c r="AB100" s="58"/>
      <c r="AC100" s="58"/>
    </row>
    <row r="101" spans="1:29" ht="12.75">
      <c r="A101" s="10">
        <v>27</v>
      </c>
      <c r="B101" s="164" t="s">
        <v>640</v>
      </c>
      <c r="C101" s="164" t="s">
        <v>275</v>
      </c>
      <c r="D101" s="164" t="s">
        <v>291</v>
      </c>
      <c r="E101" s="14">
        <v>2010</v>
      </c>
      <c r="F101" s="57"/>
      <c r="G101" s="57"/>
      <c r="H101" s="46">
        <f t="shared" si="4"/>
        <v>0</v>
      </c>
      <c r="I101" s="144"/>
      <c r="J101" s="144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339"/>
      <c r="W101" s="339"/>
      <c r="X101" s="58"/>
      <c r="Y101" s="58"/>
      <c r="Z101" s="58"/>
      <c r="AA101" s="58"/>
      <c r="AB101" s="58"/>
      <c r="AC101" s="58"/>
    </row>
    <row r="102" spans="1:29" ht="12.75">
      <c r="A102" s="10">
        <v>28</v>
      </c>
      <c r="B102" s="166" t="s">
        <v>609</v>
      </c>
      <c r="C102" s="164" t="s">
        <v>134</v>
      </c>
      <c r="D102" s="164" t="s">
        <v>213</v>
      </c>
      <c r="E102" s="10">
        <v>2011</v>
      </c>
      <c r="F102" s="57"/>
      <c r="G102" s="57"/>
      <c r="H102" s="46">
        <f t="shared" si="4"/>
        <v>0</v>
      </c>
      <c r="I102" s="144"/>
      <c r="J102" s="144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339"/>
      <c r="W102" s="339"/>
      <c r="X102" s="58"/>
      <c r="Y102" s="58"/>
      <c r="Z102" s="58"/>
      <c r="AA102" s="58"/>
      <c r="AB102" s="58"/>
      <c r="AC102" s="58"/>
    </row>
    <row r="103" spans="1:29" ht="12.75">
      <c r="A103" s="10">
        <v>29</v>
      </c>
      <c r="B103" s="164" t="s">
        <v>545</v>
      </c>
      <c r="C103" s="164" t="s">
        <v>546</v>
      </c>
      <c r="D103" s="164" t="s">
        <v>212</v>
      </c>
      <c r="E103" s="14">
        <v>2010</v>
      </c>
      <c r="F103" s="57"/>
      <c r="G103" s="57"/>
      <c r="H103" s="46">
        <f t="shared" si="4"/>
        <v>0</v>
      </c>
      <c r="I103" s="144"/>
      <c r="J103" s="144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339"/>
      <c r="W103" s="339"/>
      <c r="X103" s="58"/>
      <c r="Y103" s="58"/>
      <c r="Z103" s="58"/>
      <c r="AA103" s="58"/>
      <c r="AB103" s="58"/>
      <c r="AC103" s="58"/>
    </row>
    <row r="104" spans="1:29" ht="12.75">
      <c r="A104" s="10">
        <v>30</v>
      </c>
      <c r="B104" s="164" t="s">
        <v>271</v>
      </c>
      <c r="C104" s="164" t="s">
        <v>190</v>
      </c>
      <c r="D104" s="164" t="s">
        <v>213</v>
      </c>
      <c r="E104" s="14">
        <v>2010</v>
      </c>
      <c r="F104" s="57"/>
      <c r="G104" s="57"/>
      <c r="H104" s="46">
        <f t="shared" si="4"/>
        <v>0</v>
      </c>
      <c r="I104" s="144"/>
      <c r="J104" s="144"/>
      <c r="K104" s="69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339"/>
      <c r="W104" s="339"/>
      <c r="X104" s="58"/>
      <c r="Y104" s="58"/>
      <c r="Z104" s="58"/>
      <c r="AA104" s="58"/>
      <c r="AB104" s="58"/>
      <c r="AC104" s="58"/>
    </row>
    <row r="105" spans="1:29" ht="12.75">
      <c r="A105" s="10">
        <v>31</v>
      </c>
      <c r="B105" s="164" t="s">
        <v>499</v>
      </c>
      <c r="C105" s="164" t="s">
        <v>500</v>
      </c>
      <c r="D105" s="164" t="s">
        <v>389</v>
      </c>
      <c r="E105" s="14">
        <v>2010</v>
      </c>
      <c r="F105" s="57"/>
      <c r="G105" s="57"/>
      <c r="H105" s="46">
        <f t="shared" si="4"/>
        <v>0</v>
      </c>
      <c r="I105" s="144"/>
      <c r="J105" s="252"/>
      <c r="K105" s="58"/>
      <c r="L105" s="58"/>
      <c r="M105" s="69"/>
      <c r="N105" s="58"/>
      <c r="O105" s="58"/>
      <c r="P105" s="58"/>
      <c r="Q105" s="58"/>
      <c r="R105" s="58"/>
      <c r="S105" s="58"/>
      <c r="T105" s="58"/>
      <c r="U105" s="58"/>
      <c r="V105" s="339"/>
      <c r="W105" s="339"/>
      <c r="X105" s="58"/>
      <c r="Y105" s="58"/>
      <c r="Z105" s="58"/>
      <c r="AA105" s="58"/>
      <c r="AB105" s="58"/>
      <c r="AC105" s="58"/>
    </row>
    <row r="106" spans="1:29" ht="12.75">
      <c r="A106" s="10">
        <v>32</v>
      </c>
      <c r="B106" s="164" t="s">
        <v>550</v>
      </c>
      <c r="C106" s="164" t="s">
        <v>438</v>
      </c>
      <c r="D106" s="164" t="s">
        <v>89</v>
      </c>
      <c r="E106" s="14">
        <v>2010</v>
      </c>
      <c r="F106" s="57"/>
      <c r="G106" s="57"/>
      <c r="H106" s="46">
        <f t="shared" si="4"/>
        <v>0</v>
      </c>
      <c r="I106" s="144"/>
      <c r="J106" s="144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339"/>
      <c r="W106" s="339"/>
      <c r="X106" s="58"/>
      <c r="Y106" s="58"/>
      <c r="Z106" s="58"/>
      <c r="AA106" s="58"/>
      <c r="AB106" s="58"/>
      <c r="AC106" s="58"/>
    </row>
    <row r="107" spans="1:29" ht="12.75">
      <c r="A107" s="10">
        <v>33</v>
      </c>
      <c r="B107" s="164" t="s">
        <v>352</v>
      </c>
      <c r="C107" s="164" t="s">
        <v>234</v>
      </c>
      <c r="D107" s="164" t="s">
        <v>117</v>
      </c>
      <c r="E107" s="14">
        <v>2010</v>
      </c>
      <c r="F107" s="57"/>
      <c r="G107" s="57"/>
      <c r="H107" s="46">
        <f t="shared" si="4"/>
        <v>0</v>
      </c>
      <c r="I107" s="144"/>
      <c r="J107" s="144"/>
      <c r="K107" s="69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339"/>
      <c r="W107" s="339"/>
      <c r="X107" s="58"/>
      <c r="Y107" s="58"/>
      <c r="Z107" s="58"/>
      <c r="AA107" s="58"/>
      <c r="AB107" s="58"/>
      <c r="AC107" s="58"/>
    </row>
    <row r="108" spans="1:34" s="10" customFormat="1" ht="12.75">
      <c r="A108" s="10">
        <v>34</v>
      </c>
      <c r="B108" s="166" t="s">
        <v>473</v>
      </c>
      <c r="C108" s="164" t="s">
        <v>398</v>
      </c>
      <c r="D108" s="187" t="s">
        <v>212</v>
      </c>
      <c r="E108" s="14">
        <v>2011</v>
      </c>
      <c r="F108" s="57">
        <v>27.4</v>
      </c>
      <c r="G108" s="57">
        <v>26.8</v>
      </c>
      <c r="H108" s="46">
        <f t="shared" si="4"/>
        <v>1</v>
      </c>
      <c r="I108" s="144"/>
      <c r="J108" s="144"/>
      <c r="K108" s="58">
        <v>1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339"/>
      <c r="W108" s="339"/>
      <c r="X108" s="58"/>
      <c r="Y108" s="58"/>
      <c r="Z108" s="58"/>
      <c r="AA108" s="58"/>
      <c r="AB108" s="58"/>
      <c r="AC108" s="58"/>
      <c r="AD108" s="58" t="s">
        <v>710</v>
      </c>
      <c r="AE108" s="69" t="s">
        <v>710</v>
      </c>
      <c r="AF108" s="69"/>
      <c r="AG108" s="69" t="s">
        <v>710</v>
      </c>
      <c r="AH108" s="69" t="s">
        <v>710</v>
      </c>
    </row>
    <row r="109" spans="1:34" s="10" customFormat="1" ht="12.75">
      <c r="A109" s="10">
        <v>35</v>
      </c>
      <c r="B109" s="166" t="s">
        <v>149</v>
      </c>
      <c r="C109" s="164" t="s">
        <v>355</v>
      </c>
      <c r="D109" s="187" t="s">
        <v>209</v>
      </c>
      <c r="E109" s="14">
        <v>2011</v>
      </c>
      <c r="F109" s="57">
        <v>22.7</v>
      </c>
      <c r="G109" s="57">
        <v>20.2</v>
      </c>
      <c r="H109" s="46">
        <f t="shared" si="4"/>
        <v>1</v>
      </c>
      <c r="I109" s="144"/>
      <c r="J109" s="144"/>
      <c r="K109" s="58">
        <v>1</v>
      </c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339"/>
      <c r="W109" s="339"/>
      <c r="X109" s="58"/>
      <c r="Y109" s="58"/>
      <c r="Z109" s="58"/>
      <c r="AA109" s="58"/>
      <c r="AB109" s="58"/>
      <c r="AC109" s="58"/>
      <c r="AD109" s="58" t="s">
        <v>710</v>
      </c>
      <c r="AE109" s="69"/>
      <c r="AF109" s="69"/>
      <c r="AG109" s="69" t="s">
        <v>710</v>
      </c>
      <c r="AH109" s="69" t="s">
        <v>710</v>
      </c>
    </row>
    <row r="110" spans="1:34" s="10" customFormat="1" ht="12.75">
      <c r="A110" s="10">
        <v>36</v>
      </c>
      <c r="B110" s="166" t="s">
        <v>149</v>
      </c>
      <c r="C110" s="164" t="s">
        <v>204</v>
      </c>
      <c r="D110" s="164" t="s">
        <v>114</v>
      </c>
      <c r="E110" s="14">
        <v>2011</v>
      </c>
      <c r="F110" s="57"/>
      <c r="G110" s="57"/>
      <c r="H110" s="46">
        <f t="shared" si="4"/>
        <v>0</v>
      </c>
      <c r="I110" s="144"/>
      <c r="J110" s="144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339"/>
      <c r="W110" s="339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</row>
    <row r="111" spans="1:34" s="10" customFormat="1" ht="12.75">
      <c r="A111" s="10">
        <v>37</v>
      </c>
      <c r="B111" s="166" t="s">
        <v>626</v>
      </c>
      <c r="C111" s="164" t="s">
        <v>134</v>
      </c>
      <c r="D111" s="164" t="s">
        <v>243</v>
      </c>
      <c r="E111" s="14">
        <v>2011</v>
      </c>
      <c r="F111" s="57"/>
      <c r="G111" s="57"/>
      <c r="H111" s="46">
        <f t="shared" si="4"/>
        <v>0</v>
      </c>
      <c r="I111" s="144"/>
      <c r="J111" s="144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339"/>
      <c r="W111" s="339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</row>
    <row r="112" spans="1:34" s="10" customFormat="1" ht="12.75">
      <c r="A112" s="10">
        <v>38</v>
      </c>
      <c r="B112" s="166" t="s">
        <v>571</v>
      </c>
      <c r="C112" s="164" t="s">
        <v>572</v>
      </c>
      <c r="D112" s="164" t="s">
        <v>188</v>
      </c>
      <c r="E112" s="14">
        <v>2011</v>
      </c>
      <c r="F112" s="57"/>
      <c r="G112" s="57"/>
      <c r="H112" s="46">
        <f t="shared" si="4"/>
        <v>0</v>
      </c>
      <c r="I112" s="144"/>
      <c r="J112" s="144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339"/>
      <c r="W112" s="339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</row>
    <row r="113" spans="1:34" s="10" customFormat="1" ht="12.75">
      <c r="A113" s="10">
        <v>39</v>
      </c>
      <c r="B113" s="166" t="s">
        <v>170</v>
      </c>
      <c r="C113" s="164" t="s">
        <v>171</v>
      </c>
      <c r="D113" s="187" t="s">
        <v>108</v>
      </c>
      <c r="E113" s="14">
        <v>2011</v>
      </c>
      <c r="F113" s="57">
        <v>18.1</v>
      </c>
      <c r="G113" s="57">
        <v>19.6</v>
      </c>
      <c r="H113" s="46">
        <f t="shared" si="4"/>
        <v>1</v>
      </c>
      <c r="I113" s="144"/>
      <c r="J113" s="144"/>
      <c r="K113" s="69">
        <v>1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339"/>
      <c r="W113" s="339"/>
      <c r="X113" s="58"/>
      <c r="Y113" s="58"/>
      <c r="Z113" s="58"/>
      <c r="AA113" s="58"/>
      <c r="AB113" s="58"/>
      <c r="AC113" s="58"/>
      <c r="AD113" s="58" t="s">
        <v>710</v>
      </c>
      <c r="AE113" s="58"/>
      <c r="AF113" s="58"/>
      <c r="AG113" s="58"/>
      <c r="AH113" s="58" t="s">
        <v>710</v>
      </c>
    </row>
    <row r="114" spans="1:34" s="10" customFormat="1" ht="12.75">
      <c r="A114" s="10">
        <v>40</v>
      </c>
      <c r="B114" s="166" t="s">
        <v>628</v>
      </c>
      <c r="C114" s="164" t="s">
        <v>629</v>
      </c>
      <c r="D114" s="164" t="s">
        <v>243</v>
      </c>
      <c r="E114" s="10">
        <v>2011</v>
      </c>
      <c r="F114" s="57"/>
      <c r="G114" s="57"/>
      <c r="H114" s="46">
        <f t="shared" si="4"/>
        <v>0</v>
      </c>
      <c r="I114" s="144"/>
      <c r="J114" s="144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339"/>
      <c r="W114" s="339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</row>
    <row r="115" spans="1:34" s="10" customFormat="1" ht="12.75">
      <c r="A115" s="10">
        <v>41</v>
      </c>
      <c r="B115" s="166" t="s">
        <v>589</v>
      </c>
      <c r="C115" s="164" t="s">
        <v>80</v>
      </c>
      <c r="D115" s="164" t="s">
        <v>590</v>
      </c>
      <c r="E115" s="14">
        <v>2011</v>
      </c>
      <c r="F115" s="57"/>
      <c r="G115" s="57"/>
      <c r="H115" s="46">
        <f t="shared" si="4"/>
        <v>0</v>
      </c>
      <c r="I115" s="144"/>
      <c r="J115" s="14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339"/>
      <c r="W115" s="339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</row>
    <row r="116" spans="1:34" s="10" customFormat="1" ht="12.75">
      <c r="A116" s="10">
        <v>42</v>
      </c>
      <c r="B116" s="166" t="s">
        <v>168</v>
      </c>
      <c r="C116" s="164" t="s">
        <v>169</v>
      </c>
      <c r="D116" s="187" t="s">
        <v>108</v>
      </c>
      <c r="E116" s="14">
        <v>2011</v>
      </c>
      <c r="F116" s="57">
        <v>13.6</v>
      </c>
      <c r="G116" s="57">
        <v>11.7</v>
      </c>
      <c r="H116" s="46">
        <f t="shared" si="4"/>
        <v>1</v>
      </c>
      <c r="I116" s="144"/>
      <c r="J116" s="144"/>
      <c r="K116" s="58">
        <v>1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339"/>
      <c r="W116" s="339"/>
      <c r="X116" s="58"/>
      <c r="Y116" s="58"/>
      <c r="Z116" s="58"/>
      <c r="AA116" s="58"/>
      <c r="AB116" s="58"/>
      <c r="AC116" s="58"/>
      <c r="AD116" s="58" t="s">
        <v>710</v>
      </c>
      <c r="AE116" s="69" t="s">
        <v>710</v>
      </c>
      <c r="AF116" s="69" t="s">
        <v>710</v>
      </c>
      <c r="AG116" s="69" t="s">
        <v>710</v>
      </c>
      <c r="AH116" s="69" t="s">
        <v>710</v>
      </c>
    </row>
    <row r="117" spans="1:34" s="10" customFormat="1" ht="12.75">
      <c r="A117" s="10">
        <v>43</v>
      </c>
      <c r="B117" s="164" t="s">
        <v>150</v>
      </c>
      <c r="C117" s="164" t="s">
        <v>110</v>
      </c>
      <c r="D117" s="187" t="s">
        <v>124</v>
      </c>
      <c r="E117" s="14">
        <v>2010</v>
      </c>
      <c r="F117" s="57">
        <v>18.3</v>
      </c>
      <c r="G117" s="57"/>
      <c r="H117" s="46">
        <f t="shared" si="4"/>
        <v>1</v>
      </c>
      <c r="I117" s="144"/>
      <c r="J117" s="144"/>
      <c r="K117" s="69">
        <v>1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339"/>
      <c r="W117" s="339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</row>
    <row r="118" spans="1:34" s="10" customFormat="1" ht="12.75">
      <c r="A118" s="10">
        <v>44</v>
      </c>
      <c r="B118" s="166" t="s">
        <v>617</v>
      </c>
      <c r="C118" s="164" t="s">
        <v>76</v>
      </c>
      <c r="D118" s="164" t="s">
        <v>111</v>
      </c>
      <c r="E118" s="10">
        <v>2011</v>
      </c>
      <c r="F118" s="57"/>
      <c r="G118" s="57"/>
      <c r="H118" s="46">
        <f t="shared" si="4"/>
        <v>0</v>
      </c>
      <c r="I118" s="144"/>
      <c r="J118" s="144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339"/>
      <c r="W118" s="339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</row>
    <row r="119" spans="1:34" s="10" customFormat="1" ht="12.75">
      <c r="A119" s="10">
        <v>45</v>
      </c>
      <c r="B119" s="164" t="s">
        <v>549</v>
      </c>
      <c r="C119" s="164" t="s">
        <v>126</v>
      </c>
      <c r="D119" s="164" t="s">
        <v>209</v>
      </c>
      <c r="E119" s="14">
        <v>2010</v>
      </c>
      <c r="F119" s="57"/>
      <c r="G119" s="57"/>
      <c r="H119" s="46">
        <f t="shared" si="4"/>
        <v>0</v>
      </c>
      <c r="I119" s="144"/>
      <c r="J119" s="144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339"/>
      <c r="W119" s="339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</row>
    <row r="120" spans="1:29" ht="12.75">
      <c r="A120" s="10">
        <v>46</v>
      </c>
      <c r="B120" s="164" t="s">
        <v>538</v>
      </c>
      <c r="C120" s="164" t="s">
        <v>181</v>
      </c>
      <c r="D120" s="164" t="s">
        <v>323</v>
      </c>
      <c r="E120" s="14">
        <v>2010</v>
      </c>
      <c r="F120" s="57"/>
      <c r="G120" s="57"/>
      <c r="H120" s="46">
        <f t="shared" si="4"/>
        <v>0</v>
      </c>
      <c r="I120" s="144"/>
      <c r="J120" s="144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339"/>
      <c r="W120" s="339"/>
      <c r="X120" s="58"/>
      <c r="Y120" s="58"/>
      <c r="Z120" s="58"/>
      <c r="AA120" s="58"/>
      <c r="AB120" s="58"/>
      <c r="AC120" s="58"/>
    </row>
    <row r="121" spans="1:34" ht="12.75">
      <c r="A121" s="188">
        <v>47</v>
      </c>
      <c r="B121" s="164" t="s">
        <v>721</v>
      </c>
      <c r="C121" s="164" t="s">
        <v>722</v>
      </c>
      <c r="D121" s="164" t="s">
        <v>142</v>
      </c>
      <c r="E121" s="282">
        <v>2010</v>
      </c>
      <c r="F121" s="57">
        <v>37</v>
      </c>
      <c r="G121" s="57">
        <v>37</v>
      </c>
      <c r="H121" s="46">
        <f t="shared" si="4"/>
        <v>0</v>
      </c>
      <c r="I121" s="144"/>
      <c r="J121" s="144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339"/>
      <c r="W121" s="339"/>
      <c r="X121" s="58"/>
      <c r="Y121" s="58"/>
      <c r="Z121" s="58"/>
      <c r="AA121" s="58"/>
      <c r="AB121" s="58"/>
      <c r="AC121" s="58"/>
      <c r="AD121" s="58" t="s">
        <v>710</v>
      </c>
      <c r="AE121" s="69" t="s">
        <v>710</v>
      </c>
      <c r="AF121" s="69"/>
      <c r="AG121" s="69"/>
      <c r="AH121" s="69"/>
    </row>
    <row r="122" spans="1:34" ht="12.75">
      <c r="A122" s="188">
        <v>48</v>
      </c>
      <c r="B122" s="164" t="s">
        <v>166</v>
      </c>
      <c r="C122" s="164" t="s">
        <v>167</v>
      </c>
      <c r="D122" s="187" t="s">
        <v>81</v>
      </c>
      <c r="E122" s="14">
        <v>2010</v>
      </c>
      <c r="F122" s="57">
        <v>18</v>
      </c>
      <c r="G122" s="57">
        <v>17.7</v>
      </c>
      <c r="H122" s="46">
        <f t="shared" si="4"/>
        <v>1</v>
      </c>
      <c r="I122" s="144"/>
      <c r="J122" s="144"/>
      <c r="K122" s="58">
        <v>1</v>
      </c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339"/>
      <c r="W122" s="339"/>
      <c r="X122" s="58"/>
      <c r="Y122" s="58"/>
      <c r="Z122" s="58"/>
      <c r="AA122" s="58"/>
      <c r="AB122" s="58"/>
      <c r="AC122" s="58"/>
      <c r="AD122" s="58" t="s">
        <v>710</v>
      </c>
      <c r="AE122" s="69" t="s">
        <v>710</v>
      </c>
      <c r="AF122" s="69" t="s">
        <v>710</v>
      </c>
      <c r="AG122" s="69"/>
      <c r="AH122" s="69" t="s">
        <v>710</v>
      </c>
    </row>
    <row r="123" spans="1:34" ht="12.75">
      <c r="A123" s="188">
        <v>49</v>
      </c>
      <c r="B123" s="164" t="s">
        <v>309</v>
      </c>
      <c r="C123" s="164" t="s">
        <v>310</v>
      </c>
      <c r="D123" s="187" t="s">
        <v>179</v>
      </c>
      <c r="E123" s="14">
        <v>2010</v>
      </c>
      <c r="F123" s="57">
        <v>16.8</v>
      </c>
      <c r="G123" s="57">
        <v>16.2</v>
      </c>
      <c r="H123" s="46">
        <f t="shared" si="4"/>
        <v>0</v>
      </c>
      <c r="I123" s="144"/>
      <c r="J123" s="144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339"/>
      <c r="W123" s="339"/>
      <c r="X123" s="58"/>
      <c r="Y123" s="58"/>
      <c r="Z123" s="58"/>
      <c r="AA123" s="58"/>
      <c r="AB123" s="58"/>
      <c r="AC123" s="58"/>
      <c r="AD123" s="58" t="s">
        <v>710</v>
      </c>
      <c r="AE123" s="69" t="s">
        <v>710</v>
      </c>
      <c r="AF123" s="69" t="s">
        <v>710</v>
      </c>
      <c r="AG123" s="69" t="s">
        <v>710</v>
      </c>
      <c r="AH123" s="69"/>
    </row>
    <row r="124" spans="1:29" ht="12.75">
      <c r="A124" s="188">
        <v>50</v>
      </c>
      <c r="B124" s="166" t="s">
        <v>612</v>
      </c>
      <c r="C124" s="164" t="s">
        <v>613</v>
      </c>
      <c r="D124" s="164" t="s">
        <v>264</v>
      </c>
      <c r="E124" s="10">
        <v>2011</v>
      </c>
      <c r="F124" s="57"/>
      <c r="G124" s="57"/>
      <c r="H124" s="46">
        <f t="shared" si="4"/>
        <v>0</v>
      </c>
      <c r="I124" s="144"/>
      <c r="J124" s="144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339"/>
      <c r="W124" s="339"/>
      <c r="X124" s="58"/>
      <c r="Y124" s="58"/>
      <c r="Z124" s="58"/>
      <c r="AA124" s="58"/>
      <c r="AB124" s="58"/>
      <c r="AC124" s="58"/>
    </row>
    <row r="125" spans="1:29" ht="12.75">
      <c r="A125" s="188">
        <v>51</v>
      </c>
      <c r="B125" s="164" t="s">
        <v>504</v>
      </c>
      <c r="C125" s="164" t="s">
        <v>505</v>
      </c>
      <c r="D125" s="164" t="s">
        <v>243</v>
      </c>
      <c r="E125" s="14">
        <v>2010</v>
      </c>
      <c r="F125" s="57"/>
      <c r="G125" s="57"/>
      <c r="H125" s="46">
        <f t="shared" si="4"/>
        <v>0</v>
      </c>
      <c r="I125" s="144"/>
      <c r="J125" s="144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339"/>
      <c r="W125" s="339"/>
      <c r="X125" s="58"/>
      <c r="Y125" s="58"/>
      <c r="Z125" s="58"/>
      <c r="AA125" s="58"/>
      <c r="AB125" s="58"/>
      <c r="AC125" s="58"/>
    </row>
    <row r="126" spans="1:29" ht="12.75">
      <c r="A126" s="188">
        <v>52</v>
      </c>
      <c r="B126" s="166" t="s">
        <v>616</v>
      </c>
      <c r="C126" s="164" t="s">
        <v>171</v>
      </c>
      <c r="D126" s="164" t="s">
        <v>291</v>
      </c>
      <c r="E126" s="10">
        <v>2011</v>
      </c>
      <c r="F126" s="57"/>
      <c r="G126" s="57"/>
      <c r="H126" s="46">
        <f t="shared" si="4"/>
        <v>0</v>
      </c>
      <c r="I126" s="144"/>
      <c r="J126" s="144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339"/>
      <c r="W126" s="339"/>
      <c r="X126" s="58"/>
      <c r="Y126" s="58"/>
      <c r="Z126" s="58"/>
      <c r="AA126" s="58"/>
      <c r="AB126" s="58"/>
      <c r="AC126" s="58"/>
    </row>
    <row r="127" spans="1:29" ht="12.75">
      <c r="A127" s="10"/>
      <c r="B127" s="164" t="s">
        <v>743</v>
      </c>
      <c r="C127" s="164" t="s">
        <v>278</v>
      </c>
      <c r="D127" s="164" t="s">
        <v>108</v>
      </c>
      <c r="E127" s="282">
        <v>2010</v>
      </c>
      <c r="F127" s="57">
        <v>54</v>
      </c>
      <c r="G127" s="57"/>
      <c r="H127" s="46">
        <f>SUM(I127:AA127)</f>
        <v>1</v>
      </c>
      <c r="I127" s="144"/>
      <c r="J127" s="144"/>
      <c r="K127" s="69">
        <v>1</v>
      </c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339"/>
      <c r="W127" s="339"/>
      <c r="X127" s="58"/>
      <c r="Y127" s="58"/>
      <c r="Z127" s="58"/>
      <c r="AA127" s="58"/>
      <c r="AB127" s="58"/>
      <c r="AC127" s="58"/>
    </row>
    <row r="128" spans="1:29" ht="12.75">
      <c r="A128" s="10"/>
      <c r="B128" s="164"/>
      <c r="C128" s="164"/>
      <c r="D128" s="164"/>
      <c r="E128" s="10"/>
      <c r="F128" s="57"/>
      <c r="G128" s="57"/>
      <c r="I128" s="144"/>
      <c r="J128" s="144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339"/>
      <c r="W128" s="339"/>
      <c r="X128" s="58"/>
      <c r="Y128" s="58"/>
      <c r="Z128" s="58"/>
      <c r="AA128" s="58"/>
      <c r="AB128" s="58"/>
      <c r="AC128" s="58"/>
    </row>
    <row r="129" spans="3:29" ht="12.75">
      <c r="C129" s="56"/>
      <c r="D129" s="56"/>
      <c r="E129" s="10"/>
      <c r="F129" s="57"/>
      <c r="G129" s="57"/>
      <c r="L129" s="58"/>
      <c r="M129" s="58"/>
      <c r="V129" s="339"/>
      <c r="W129" s="339"/>
      <c r="AA129" s="58"/>
      <c r="AB129" s="58"/>
      <c r="AC129" s="58"/>
    </row>
    <row r="130" spans="2:34" ht="12.75">
      <c r="B130" s="70" t="s">
        <v>95</v>
      </c>
      <c r="C130" s="162" t="s">
        <v>361</v>
      </c>
      <c r="D130" s="134" t="s">
        <v>362</v>
      </c>
      <c r="E130" s="198" t="s">
        <v>363</v>
      </c>
      <c r="F130" s="52" t="s">
        <v>78</v>
      </c>
      <c r="G130" s="52" t="s">
        <v>79</v>
      </c>
      <c r="H130" s="46" t="s">
        <v>0</v>
      </c>
      <c r="I130" s="46" t="s">
        <v>475</v>
      </c>
      <c r="J130" s="46" t="s">
        <v>476</v>
      </c>
      <c r="K130" s="46" t="s">
        <v>503</v>
      </c>
      <c r="L130" s="46" t="s">
        <v>119</v>
      </c>
      <c r="M130" s="46" t="s">
        <v>136</v>
      </c>
      <c r="N130" s="46" t="s">
        <v>93</v>
      </c>
      <c r="O130" s="46" t="s">
        <v>133</v>
      </c>
      <c r="P130" s="46" t="s">
        <v>474</v>
      </c>
      <c r="Q130" s="46" t="s">
        <v>509</v>
      </c>
      <c r="R130" s="46" t="s">
        <v>163</v>
      </c>
      <c r="S130" s="46" t="s">
        <v>512</v>
      </c>
      <c r="T130" s="46"/>
      <c r="U130" s="46"/>
      <c r="V130" s="340"/>
      <c r="W130" s="340"/>
      <c r="X130" s="46"/>
      <c r="Y130" s="46"/>
      <c r="Z130" s="46"/>
      <c r="AA130" s="46" t="s">
        <v>638</v>
      </c>
      <c r="AB130" s="46" t="s">
        <v>644</v>
      </c>
      <c r="AC130" s="46" t="s">
        <v>645</v>
      </c>
      <c r="AD130" s="144"/>
      <c r="AE130" s="144"/>
      <c r="AF130" s="144"/>
      <c r="AG130" s="144"/>
      <c r="AH130" s="144"/>
    </row>
    <row r="131" spans="2:37" ht="12.75">
      <c r="B131" s="59" t="s">
        <v>651</v>
      </c>
      <c r="C131" s="60"/>
      <c r="D131" s="60"/>
      <c r="E131" s="60"/>
      <c r="F131" s="61"/>
      <c r="G131" s="61"/>
      <c r="H131" s="175"/>
      <c r="I131" s="175"/>
      <c r="J131" s="175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339"/>
      <c r="W131" s="339"/>
      <c r="X131" s="62"/>
      <c r="Y131" s="62"/>
      <c r="Z131" s="62"/>
      <c r="AA131" s="62"/>
      <c r="AB131" s="62"/>
      <c r="AC131" s="62"/>
      <c r="AI131" s="162" t="s">
        <v>361</v>
      </c>
      <c r="AJ131" s="134" t="s">
        <v>362</v>
      </c>
      <c r="AK131" s="198" t="s">
        <v>363</v>
      </c>
    </row>
    <row r="132" spans="1:37" ht="12.75">
      <c r="A132" s="10">
        <v>1</v>
      </c>
      <c r="B132" s="166" t="s">
        <v>259</v>
      </c>
      <c r="C132" s="164" t="s">
        <v>260</v>
      </c>
      <c r="D132" s="164" t="s">
        <v>389</v>
      </c>
      <c r="E132" s="14">
        <v>2009</v>
      </c>
      <c r="F132" s="57"/>
      <c r="G132" s="57"/>
      <c r="H132" s="46">
        <f aca="true" t="shared" si="5" ref="H132:H143">SUM(I132:AA132)</f>
        <v>0</v>
      </c>
      <c r="I132" s="144"/>
      <c r="J132" s="144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339"/>
      <c r="W132" s="339"/>
      <c r="X132" s="58"/>
      <c r="Y132" s="58"/>
      <c r="Z132" s="58"/>
      <c r="AA132" s="58"/>
      <c r="AB132" s="58"/>
      <c r="AC132" s="58"/>
      <c r="AI132" s="45"/>
      <c r="AJ132" s="45"/>
      <c r="AK132" s="45"/>
    </row>
    <row r="133" spans="1:34" ht="12.75">
      <c r="A133" s="10">
        <v>2</v>
      </c>
      <c r="B133" s="166" t="s">
        <v>502</v>
      </c>
      <c r="C133" s="164" t="s">
        <v>116</v>
      </c>
      <c r="D133" s="187" t="s">
        <v>108</v>
      </c>
      <c r="E133" s="14">
        <v>2009</v>
      </c>
      <c r="F133" s="57">
        <v>34.9</v>
      </c>
      <c r="G133" s="57"/>
      <c r="H133" s="46">
        <f t="shared" si="5"/>
        <v>1</v>
      </c>
      <c r="I133" s="144"/>
      <c r="J133" s="144"/>
      <c r="K133" s="58">
        <v>1</v>
      </c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339"/>
      <c r="W133" s="339"/>
      <c r="X133" s="58"/>
      <c r="Y133" s="58"/>
      <c r="Z133" s="58"/>
      <c r="AA133" s="69"/>
      <c r="AB133" s="69"/>
      <c r="AC133" s="69"/>
      <c r="AD133" s="69"/>
      <c r="AE133" s="69"/>
      <c r="AF133" s="69"/>
      <c r="AG133" s="69"/>
      <c r="AH133" s="69"/>
    </row>
    <row r="134" spans="1:29" ht="12.75">
      <c r="A134" s="10">
        <v>3</v>
      </c>
      <c r="B134" s="166" t="s">
        <v>262</v>
      </c>
      <c r="C134" s="164" t="s">
        <v>263</v>
      </c>
      <c r="D134" s="187" t="s">
        <v>358</v>
      </c>
      <c r="E134" s="14">
        <v>2009</v>
      </c>
      <c r="F134" s="57">
        <v>15.3</v>
      </c>
      <c r="G134" s="57"/>
      <c r="H134" s="46">
        <f t="shared" si="5"/>
        <v>15</v>
      </c>
      <c r="I134" s="144"/>
      <c r="J134" s="144"/>
      <c r="K134" s="58">
        <v>15</v>
      </c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339"/>
      <c r="W134" s="339"/>
      <c r="X134" s="58"/>
      <c r="Y134" s="58"/>
      <c r="Z134" s="58"/>
      <c r="AA134" s="58"/>
      <c r="AB134" s="58"/>
      <c r="AC134" s="58"/>
    </row>
    <row r="135" spans="1:29" ht="12.75">
      <c r="A135" s="10">
        <v>4</v>
      </c>
      <c r="B135" s="164" t="s">
        <v>345</v>
      </c>
      <c r="C135" s="164" t="s">
        <v>434</v>
      </c>
      <c r="D135" s="164" t="s">
        <v>142</v>
      </c>
      <c r="E135" s="14">
        <v>2008</v>
      </c>
      <c r="F135" s="57"/>
      <c r="G135" s="57"/>
      <c r="H135" s="46">
        <f t="shared" si="5"/>
        <v>0</v>
      </c>
      <c r="I135" s="144"/>
      <c r="J135" s="144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339"/>
      <c r="W135" s="339"/>
      <c r="X135" s="58"/>
      <c r="Y135" s="58"/>
      <c r="Z135" s="58"/>
      <c r="AA135" s="58"/>
      <c r="AB135" s="58"/>
      <c r="AC135" s="58"/>
    </row>
    <row r="136" spans="1:29" ht="12.75">
      <c r="A136" s="10">
        <v>5</v>
      </c>
      <c r="B136" s="164" t="s">
        <v>312</v>
      </c>
      <c r="C136" s="164" t="s">
        <v>313</v>
      </c>
      <c r="D136" s="187" t="s">
        <v>203</v>
      </c>
      <c r="E136" s="14">
        <v>2008</v>
      </c>
      <c r="F136" s="57">
        <v>23.9</v>
      </c>
      <c r="G136" s="57"/>
      <c r="H136" s="46">
        <f t="shared" si="5"/>
        <v>1</v>
      </c>
      <c r="I136" s="144"/>
      <c r="J136" s="144"/>
      <c r="K136" s="58">
        <v>1</v>
      </c>
      <c r="L136" s="58"/>
      <c r="M136" s="195"/>
      <c r="N136" s="58"/>
      <c r="O136" s="58"/>
      <c r="P136" s="58"/>
      <c r="Q136" s="58"/>
      <c r="R136" s="58"/>
      <c r="S136" s="58"/>
      <c r="T136" s="58"/>
      <c r="U136" s="58"/>
      <c r="V136" s="339"/>
      <c r="W136" s="339"/>
      <c r="X136" s="58"/>
      <c r="Y136" s="58"/>
      <c r="Z136" s="58"/>
      <c r="AA136" s="58"/>
      <c r="AB136" s="58"/>
      <c r="AC136" s="58"/>
    </row>
    <row r="137" spans="1:29" ht="12.75">
      <c r="A137" s="10">
        <v>6</v>
      </c>
      <c r="B137" s="164" t="s">
        <v>330</v>
      </c>
      <c r="C137" s="164" t="s">
        <v>340</v>
      </c>
      <c r="D137" s="187" t="s">
        <v>77</v>
      </c>
      <c r="E137" s="14">
        <v>2008</v>
      </c>
      <c r="F137" s="57">
        <v>21.3</v>
      </c>
      <c r="G137" s="57"/>
      <c r="H137" s="46">
        <f t="shared" si="5"/>
        <v>1</v>
      </c>
      <c r="I137" s="144"/>
      <c r="J137" s="144"/>
      <c r="K137" s="58">
        <v>1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339"/>
      <c r="W137" s="339"/>
      <c r="X137" s="58"/>
      <c r="Y137" s="58"/>
      <c r="Z137" s="58"/>
      <c r="AA137" s="58"/>
      <c r="AB137" s="58"/>
      <c r="AC137" s="58"/>
    </row>
    <row r="138" spans="1:29" ht="12.75">
      <c r="A138" s="10">
        <v>7</v>
      </c>
      <c r="B138" s="164" t="s">
        <v>530</v>
      </c>
      <c r="C138" s="164" t="s">
        <v>531</v>
      </c>
      <c r="D138" s="187" t="s">
        <v>114</v>
      </c>
      <c r="E138" s="14">
        <v>2008</v>
      </c>
      <c r="F138" s="57">
        <v>34.1</v>
      </c>
      <c r="G138" s="57"/>
      <c r="H138" s="389">
        <f t="shared" si="5"/>
        <v>1</v>
      </c>
      <c r="I138" s="144"/>
      <c r="J138" s="144"/>
      <c r="K138" s="58">
        <v>1</v>
      </c>
      <c r="L138" s="58"/>
      <c r="M138" s="69"/>
      <c r="N138" s="58"/>
      <c r="O138" s="58"/>
      <c r="P138" s="58"/>
      <c r="Q138" s="58"/>
      <c r="R138" s="58"/>
      <c r="S138" s="58"/>
      <c r="T138" s="58"/>
      <c r="U138" s="58"/>
      <c r="V138" s="339"/>
      <c r="W138" s="339"/>
      <c r="X138" s="58"/>
      <c r="Y138" s="58"/>
      <c r="Z138" s="58"/>
      <c r="AA138" s="58"/>
      <c r="AB138" s="58"/>
      <c r="AC138" s="58"/>
    </row>
    <row r="139" spans="1:29" ht="12.75">
      <c r="A139" s="10">
        <v>8</v>
      </c>
      <c r="B139" s="164" t="s">
        <v>270</v>
      </c>
      <c r="C139" s="164" t="s">
        <v>282</v>
      </c>
      <c r="D139" s="164" t="s">
        <v>108</v>
      </c>
      <c r="E139" s="14">
        <v>2008</v>
      </c>
      <c r="F139" s="57"/>
      <c r="G139" s="57"/>
      <c r="H139" s="46">
        <f t="shared" si="5"/>
        <v>0</v>
      </c>
      <c r="I139" s="144"/>
      <c r="J139" s="144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339"/>
      <c r="W139" s="339"/>
      <c r="X139" s="58"/>
      <c r="Y139" s="58"/>
      <c r="Z139" s="58"/>
      <c r="AA139" s="58"/>
      <c r="AB139" s="58"/>
      <c r="AC139" s="58"/>
    </row>
    <row r="140" spans="1:29" ht="12.75">
      <c r="A140" s="10">
        <v>9</v>
      </c>
      <c r="B140" s="164" t="s">
        <v>159</v>
      </c>
      <c r="C140" s="164" t="s">
        <v>160</v>
      </c>
      <c r="D140" s="187" t="s">
        <v>108</v>
      </c>
      <c r="E140" s="14">
        <v>2008</v>
      </c>
      <c r="F140" s="57">
        <v>4.2</v>
      </c>
      <c r="G140" s="57"/>
      <c r="H140" s="46">
        <f t="shared" si="5"/>
        <v>20</v>
      </c>
      <c r="I140" s="144"/>
      <c r="J140" s="144"/>
      <c r="K140" s="69">
        <v>20</v>
      </c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339"/>
      <c r="W140" s="339"/>
      <c r="X140" s="58"/>
      <c r="Y140" s="58"/>
      <c r="Z140" s="58"/>
      <c r="AA140" s="58"/>
      <c r="AB140" s="58"/>
      <c r="AC140" s="58"/>
    </row>
    <row r="141" spans="1:26" ht="12.75">
      <c r="A141" s="10">
        <v>10</v>
      </c>
      <c r="B141" s="166" t="s">
        <v>175</v>
      </c>
      <c r="C141" s="164" t="s">
        <v>207</v>
      </c>
      <c r="D141" s="164" t="s">
        <v>108</v>
      </c>
      <c r="E141" s="14">
        <v>2009</v>
      </c>
      <c r="F141" s="57"/>
      <c r="G141" s="57"/>
      <c r="H141" s="46">
        <f t="shared" si="5"/>
        <v>0</v>
      </c>
      <c r="I141" s="144"/>
      <c r="J141" s="144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339"/>
      <c r="W141" s="339"/>
      <c r="X141" s="58"/>
      <c r="Y141" s="58"/>
      <c r="Z141" s="58"/>
    </row>
    <row r="142" spans="1:29" ht="12.75">
      <c r="A142" s="10">
        <v>11</v>
      </c>
      <c r="B142" s="164" t="s">
        <v>161</v>
      </c>
      <c r="C142" s="164" t="s">
        <v>162</v>
      </c>
      <c r="D142" s="164" t="s">
        <v>117</v>
      </c>
      <c r="E142" s="14">
        <v>2008</v>
      </c>
      <c r="F142" s="57"/>
      <c r="G142" s="57"/>
      <c r="H142" s="46">
        <f t="shared" si="5"/>
        <v>0</v>
      </c>
      <c r="I142" s="144"/>
      <c r="J142" s="144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339"/>
      <c r="W142" s="339"/>
      <c r="X142" s="58"/>
      <c r="Y142" s="58"/>
      <c r="Z142" s="58"/>
      <c r="AA142" s="58"/>
      <c r="AB142" s="58"/>
      <c r="AC142" s="58"/>
    </row>
    <row r="143" spans="1:29" ht="12.75">
      <c r="A143" s="188">
        <v>12</v>
      </c>
      <c r="B143" s="166" t="s">
        <v>390</v>
      </c>
      <c r="C143" s="164" t="s">
        <v>391</v>
      </c>
      <c r="D143" s="164" t="s">
        <v>291</v>
      </c>
      <c r="E143" s="14">
        <v>2009</v>
      </c>
      <c r="F143" s="165"/>
      <c r="G143" s="165"/>
      <c r="H143" s="46">
        <f t="shared" si="5"/>
        <v>0</v>
      </c>
      <c r="I143" s="144"/>
      <c r="J143" s="144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339"/>
      <c r="W143" s="339"/>
      <c r="X143" s="58"/>
      <c r="Y143" s="58"/>
      <c r="Z143" s="58"/>
      <c r="AA143" s="58"/>
      <c r="AB143" s="58"/>
      <c r="AC143" s="58"/>
    </row>
    <row r="144" spans="2:34" s="10" customFormat="1" ht="12.75">
      <c r="B144" s="56"/>
      <c r="C144" s="56"/>
      <c r="D144" s="56"/>
      <c r="F144" s="57"/>
      <c r="G144" s="57"/>
      <c r="H144" s="144"/>
      <c r="I144" s="144"/>
      <c r="J144" s="144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339"/>
      <c r="W144" s="339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</row>
    <row r="145" spans="2:34" ht="12.75">
      <c r="B145" s="70" t="s">
        <v>95</v>
      </c>
      <c r="C145" s="162" t="s">
        <v>361</v>
      </c>
      <c r="D145" s="134" t="s">
        <v>362</v>
      </c>
      <c r="E145" s="196" t="s">
        <v>363</v>
      </c>
      <c r="F145" s="52" t="s">
        <v>78</v>
      </c>
      <c r="G145" s="52" t="s">
        <v>79</v>
      </c>
      <c r="H145" s="46" t="s">
        <v>0</v>
      </c>
      <c r="I145" s="46" t="s">
        <v>475</v>
      </c>
      <c r="J145" s="46" t="s">
        <v>476</v>
      </c>
      <c r="K145" s="46" t="s">
        <v>503</v>
      </c>
      <c r="L145" s="46" t="s">
        <v>119</v>
      </c>
      <c r="M145" s="46" t="s">
        <v>136</v>
      </c>
      <c r="N145" s="46" t="s">
        <v>93</v>
      </c>
      <c r="O145" s="46" t="s">
        <v>133</v>
      </c>
      <c r="P145" s="46" t="s">
        <v>474</v>
      </c>
      <c r="Q145" s="46" t="s">
        <v>509</v>
      </c>
      <c r="R145" s="46" t="s">
        <v>163</v>
      </c>
      <c r="S145" s="46" t="s">
        <v>512</v>
      </c>
      <c r="T145" s="46"/>
      <c r="U145" s="46"/>
      <c r="V145" s="340"/>
      <c r="W145" s="340"/>
      <c r="X145" s="46"/>
      <c r="Y145" s="46"/>
      <c r="Z145" s="46"/>
      <c r="AA145" s="46" t="s">
        <v>638</v>
      </c>
      <c r="AB145" s="46" t="s">
        <v>644</v>
      </c>
      <c r="AC145" s="46" t="s">
        <v>645</v>
      </c>
      <c r="AD145" s="144"/>
      <c r="AE145" s="144"/>
      <c r="AF145" s="144"/>
      <c r="AG145" s="144"/>
      <c r="AH145" s="144"/>
    </row>
    <row r="146" spans="2:37" ht="12.75">
      <c r="B146" s="64" t="s">
        <v>649</v>
      </c>
      <c r="C146" s="65"/>
      <c r="D146" s="65"/>
      <c r="E146" s="65"/>
      <c r="F146" s="66"/>
      <c r="G146" s="66"/>
      <c r="H146" s="176"/>
      <c r="I146" s="176"/>
      <c r="J146" s="176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339"/>
      <c r="W146" s="339"/>
      <c r="X146" s="67"/>
      <c r="Y146" s="67"/>
      <c r="Z146" s="67"/>
      <c r="AA146" s="67"/>
      <c r="AB146" s="67"/>
      <c r="AC146" s="67"/>
      <c r="AI146" s="162" t="s">
        <v>361</v>
      </c>
      <c r="AJ146" s="134" t="s">
        <v>362</v>
      </c>
      <c r="AK146" s="196" t="s">
        <v>363</v>
      </c>
    </row>
    <row r="147" spans="1:37" ht="12.75">
      <c r="A147">
        <v>1</v>
      </c>
      <c r="B147" s="166" t="s">
        <v>535</v>
      </c>
      <c r="C147" s="164" t="s">
        <v>536</v>
      </c>
      <c r="D147" s="164" t="s">
        <v>213</v>
      </c>
      <c r="E147" s="14">
        <v>2009</v>
      </c>
      <c r="F147" s="57"/>
      <c r="G147" s="57"/>
      <c r="H147" s="186">
        <f aca="true" t="shared" si="6" ref="H147:H178">SUM(I147:AA147)</f>
        <v>0</v>
      </c>
      <c r="I147" s="186"/>
      <c r="J147" s="186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1"/>
      <c r="W147" s="341"/>
      <c r="X147" s="34"/>
      <c r="Y147" s="34"/>
      <c r="Z147" s="58"/>
      <c r="AA147" s="34"/>
      <c r="AB147" s="34"/>
      <c r="AC147" s="34"/>
      <c r="AD147" s="34"/>
      <c r="AE147" s="34"/>
      <c r="AF147" s="34"/>
      <c r="AG147" s="34"/>
      <c r="AH147" s="34"/>
      <c r="AI147" s="45"/>
      <c r="AJ147" s="45"/>
      <c r="AK147" s="45"/>
    </row>
    <row r="148" spans="1:29" ht="12.75">
      <c r="A148" s="10">
        <v>2</v>
      </c>
      <c r="B148" s="166" t="s">
        <v>429</v>
      </c>
      <c r="C148" s="164" t="s">
        <v>430</v>
      </c>
      <c r="D148" s="187" t="s">
        <v>114</v>
      </c>
      <c r="E148" s="14">
        <v>2009</v>
      </c>
      <c r="F148" s="57">
        <v>18.5</v>
      </c>
      <c r="G148" s="57"/>
      <c r="H148" s="186">
        <f t="shared" si="6"/>
        <v>1</v>
      </c>
      <c r="I148" s="186"/>
      <c r="J148" s="186"/>
      <c r="K148" s="58">
        <v>1</v>
      </c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339"/>
      <c r="W148" s="339"/>
      <c r="X148" s="58"/>
      <c r="Y148" s="58"/>
      <c r="Z148" s="58"/>
      <c r="AA148" s="58"/>
      <c r="AB148" s="58"/>
      <c r="AC148" s="58"/>
    </row>
    <row r="149" spans="1:29" ht="12.75">
      <c r="A149">
        <v>3</v>
      </c>
      <c r="B149" s="164" t="s">
        <v>403</v>
      </c>
      <c r="C149" s="164" t="s">
        <v>404</v>
      </c>
      <c r="D149" s="164" t="s">
        <v>208</v>
      </c>
      <c r="E149" s="14">
        <v>2008</v>
      </c>
      <c r="F149" s="57"/>
      <c r="G149" s="57"/>
      <c r="H149" s="186">
        <f t="shared" si="6"/>
        <v>0</v>
      </c>
      <c r="I149" s="186"/>
      <c r="J149" s="186"/>
      <c r="K149" s="69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339"/>
      <c r="W149" s="339"/>
      <c r="X149" s="58"/>
      <c r="Y149" s="58"/>
      <c r="Z149" s="58"/>
      <c r="AA149" s="58"/>
      <c r="AB149" s="58"/>
      <c r="AC149" s="58"/>
    </row>
    <row r="150" spans="1:29" ht="12.75">
      <c r="A150" s="10">
        <v>4</v>
      </c>
      <c r="B150" s="166" t="s">
        <v>319</v>
      </c>
      <c r="C150" s="164" t="s">
        <v>217</v>
      </c>
      <c r="D150" s="187" t="s">
        <v>77</v>
      </c>
      <c r="E150" s="14">
        <v>2009</v>
      </c>
      <c r="F150" s="57">
        <v>11.1</v>
      </c>
      <c r="G150" s="57"/>
      <c r="H150" s="186">
        <f t="shared" si="6"/>
        <v>1</v>
      </c>
      <c r="I150" s="186"/>
      <c r="J150" s="186"/>
      <c r="K150" s="58">
        <v>1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339"/>
      <c r="W150" s="339"/>
      <c r="X150" s="58"/>
      <c r="Y150" s="58"/>
      <c r="Z150" s="58"/>
      <c r="AA150" s="58"/>
      <c r="AB150" s="58"/>
      <c r="AC150" s="58"/>
    </row>
    <row r="151" spans="1:29" ht="12.75">
      <c r="A151">
        <v>5</v>
      </c>
      <c r="B151" s="164" t="s">
        <v>425</v>
      </c>
      <c r="C151" s="164" t="s">
        <v>220</v>
      </c>
      <c r="D151" s="164" t="s">
        <v>213</v>
      </c>
      <c r="E151" s="14">
        <v>2008</v>
      </c>
      <c r="F151" s="57"/>
      <c r="G151" s="57"/>
      <c r="H151" s="186">
        <f t="shared" si="6"/>
        <v>0</v>
      </c>
      <c r="I151" s="186"/>
      <c r="J151" s="186"/>
      <c r="K151" s="58"/>
      <c r="L151" s="58"/>
      <c r="M151" s="58"/>
      <c r="N151" s="58"/>
      <c r="O151" s="58"/>
      <c r="P151" s="69"/>
      <c r="Q151" s="69"/>
      <c r="R151" s="58"/>
      <c r="S151" s="58"/>
      <c r="T151" s="58"/>
      <c r="U151" s="58"/>
      <c r="V151" s="339"/>
      <c r="W151" s="339"/>
      <c r="X151" s="58"/>
      <c r="Y151" s="58"/>
      <c r="Z151" s="58"/>
      <c r="AA151" s="58"/>
      <c r="AB151" s="58"/>
      <c r="AC151" s="58"/>
    </row>
    <row r="152" spans="1:29" ht="12.75">
      <c r="A152" s="10">
        <v>6</v>
      </c>
      <c r="B152" s="164" t="s">
        <v>164</v>
      </c>
      <c r="C152" s="164" t="s">
        <v>165</v>
      </c>
      <c r="D152" s="164" t="s">
        <v>117</v>
      </c>
      <c r="E152" s="14">
        <v>2008</v>
      </c>
      <c r="F152" s="57"/>
      <c r="G152" s="57"/>
      <c r="H152" s="186">
        <f t="shared" si="6"/>
        <v>0</v>
      </c>
      <c r="I152" s="186"/>
      <c r="J152" s="186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339"/>
      <c r="W152" s="339"/>
      <c r="X152" s="58"/>
      <c r="Y152" s="58"/>
      <c r="Z152" s="58"/>
      <c r="AA152" s="58"/>
      <c r="AB152" s="58"/>
      <c r="AC152" s="58"/>
    </row>
    <row r="153" spans="1:29" ht="12.75">
      <c r="A153">
        <v>7</v>
      </c>
      <c r="B153" s="166" t="s">
        <v>542</v>
      </c>
      <c r="C153" s="164" t="s">
        <v>231</v>
      </c>
      <c r="D153" s="164" t="s">
        <v>117</v>
      </c>
      <c r="E153" s="14">
        <v>2009</v>
      </c>
      <c r="F153" s="57"/>
      <c r="G153" s="57"/>
      <c r="H153" s="186">
        <f t="shared" si="6"/>
        <v>0</v>
      </c>
      <c r="I153" s="186"/>
      <c r="J153" s="186"/>
      <c r="K153" s="58"/>
      <c r="L153" s="58"/>
      <c r="M153" s="58"/>
      <c r="N153" s="58"/>
      <c r="O153" s="58"/>
      <c r="P153" s="69"/>
      <c r="Q153" s="69"/>
      <c r="R153" s="58"/>
      <c r="S153" s="58"/>
      <c r="T153" s="58"/>
      <c r="U153" s="58"/>
      <c r="V153" s="339"/>
      <c r="W153" s="339"/>
      <c r="X153" s="58"/>
      <c r="Y153" s="58"/>
      <c r="Z153" s="58"/>
      <c r="AA153" s="58"/>
      <c r="AB153" s="58"/>
      <c r="AC153" s="58"/>
    </row>
    <row r="154" spans="1:29" ht="12.75">
      <c r="A154" s="10">
        <v>8</v>
      </c>
      <c r="B154" s="166" t="s">
        <v>262</v>
      </c>
      <c r="C154" s="164" t="s">
        <v>308</v>
      </c>
      <c r="D154" s="187" t="s">
        <v>243</v>
      </c>
      <c r="E154" s="14">
        <v>2009</v>
      </c>
      <c r="F154" s="57">
        <v>22.2</v>
      </c>
      <c r="G154" s="57"/>
      <c r="H154" s="186">
        <f t="shared" si="6"/>
        <v>1</v>
      </c>
      <c r="I154" s="186"/>
      <c r="J154" s="186"/>
      <c r="K154" s="58">
        <v>1</v>
      </c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339"/>
      <c r="W154" s="339"/>
      <c r="X154" s="58"/>
      <c r="Y154" s="58"/>
      <c r="Z154" s="58"/>
      <c r="AA154" s="58"/>
      <c r="AB154" s="58"/>
      <c r="AC154" s="58"/>
    </row>
    <row r="155" spans="1:29" ht="12.75">
      <c r="A155">
        <v>9</v>
      </c>
      <c r="B155" s="166" t="s">
        <v>497</v>
      </c>
      <c r="C155" s="164" t="s">
        <v>498</v>
      </c>
      <c r="D155" s="164" t="s">
        <v>179</v>
      </c>
      <c r="E155" s="14">
        <v>2009</v>
      </c>
      <c r="F155" s="57"/>
      <c r="G155" s="57"/>
      <c r="H155" s="186">
        <f t="shared" si="6"/>
        <v>0</v>
      </c>
      <c r="I155" s="186"/>
      <c r="J155" s="186"/>
      <c r="K155" s="58"/>
      <c r="L155" s="58"/>
      <c r="M155" s="58"/>
      <c r="N155" s="58"/>
      <c r="O155" s="58"/>
      <c r="P155" s="69"/>
      <c r="Q155" s="69"/>
      <c r="R155" s="58"/>
      <c r="S155" s="58"/>
      <c r="T155" s="58"/>
      <c r="U155" s="58"/>
      <c r="V155" s="339"/>
      <c r="W155" s="339"/>
      <c r="X155" s="58"/>
      <c r="Y155" s="58"/>
      <c r="Z155" s="58"/>
      <c r="AA155" s="58"/>
      <c r="AB155" s="58"/>
      <c r="AC155" s="58"/>
    </row>
    <row r="156" spans="1:29" ht="12.75">
      <c r="A156" s="10">
        <v>10</v>
      </c>
      <c r="B156" s="164" t="s">
        <v>249</v>
      </c>
      <c r="C156" s="164" t="s">
        <v>80</v>
      </c>
      <c r="D156" s="187" t="s">
        <v>111</v>
      </c>
      <c r="E156" s="14">
        <v>2008</v>
      </c>
      <c r="F156" s="57">
        <v>14.9</v>
      </c>
      <c r="G156" s="57"/>
      <c r="H156" s="186">
        <f t="shared" si="6"/>
        <v>1</v>
      </c>
      <c r="I156" s="186"/>
      <c r="J156" s="186"/>
      <c r="K156" s="58">
        <v>1</v>
      </c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339"/>
      <c r="W156" s="339"/>
      <c r="X156" s="58"/>
      <c r="Y156" s="58"/>
      <c r="Z156" s="58"/>
      <c r="AA156" s="58"/>
      <c r="AB156" s="58"/>
      <c r="AC156" s="58"/>
    </row>
    <row r="157" spans="1:29" ht="12.75">
      <c r="A157">
        <v>11</v>
      </c>
      <c r="B157" s="164" t="s">
        <v>528</v>
      </c>
      <c r="C157" s="164" t="s">
        <v>415</v>
      </c>
      <c r="D157" s="164" t="s">
        <v>203</v>
      </c>
      <c r="E157" s="14">
        <v>2008</v>
      </c>
      <c r="F157" s="57"/>
      <c r="G157" s="57"/>
      <c r="H157" s="186">
        <f t="shared" si="6"/>
        <v>0</v>
      </c>
      <c r="I157" s="186"/>
      <c r="J157" s="186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339"/>
      <c r="W157" s="339"/>
      <c r="X157" s="58"/>
      <c r="Y157" s="58"/>
      <c r="Z157" s="58"/>
      <c r="AA157" s="58"/>
      <c r="AB157" s="58"/>
      <c r="AC157" s="58"/>
    </row>
    <row r="158" spans="1:29" ht="12.75">
      <c r="A158" s="10">
        <v>12</v>
      </c>
      <c r="B158" s="166" t="s">
        <v>544</v>
      </c>
      <c r="C158" s="164" t="s">
        <v>173</v>
      </c>
      <c r="D158" s="164" t="s">
        <v>77</v>
      </c>
      <c r="E158" s="14">
        <v>2009</v>
      </c>
      <c r="F158" s="57"/>
      <c r="G158" s="57"/>
      <c r="H158" s="186">
        <f t="shared" si="6"/>
        <v>0</v>
      </c>
      <c r="I158" s="186"/>
      <c r="J158" s="186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339"/>
      <c r="W158" s="339"/>
      <c r="X158" s="58"/>
      <c r="Y158" s="58"/>
      <c r="Z158" s="58"/>
      <c r="AA158" s="58"/>
      <c r="AB158" s="58"/>
      <c r="AC158" s="58"/>
    </row>
    <row r="159" spans="1:29" ht="12.75">
      <c r="A159">
        <v>13</v>
      </c>
      <c r="B159" s="164" t="s">
        <v>247</v>
      </c>
      <c r="C159" s="164" t="s">
        <v>248</v>
      </c>
      <c r="D159" s="164" t="s">
        <v>389</v>
      </c>
      <c r="E159" s="14">
        <v>2008</v>
      </c>
      <c r="F159" s="165"/>
      <c r="G159" s="165"/>
      <c r="H159" s="186">
        <f t="shared" si="6"/>
        <v>0</v>
      </c>
      <c r="I159" s="186"/>
      <c r="J159" s="186"/>
      <c r="K159" s="58"/>
      <c r="L159" s="58"/>
      <c r="M159" s="58"/>
      <c r="N159" s="58"/>
      <c r="O159" s="58"/>
      <c r="P159" s="69"/>
      <c r="Q159" s="69"/>
      <c r="R159" s="58"/>
      <c r="S159" s="58"/>
      <c r="T159" s="58"/>
      <c r="U159" s="58"/>
      <c r="V159" s="339"/>
      <c r="W159" s="339"/>
      <c r="X159" s="58"/>
      <c r="Y159" s="58"/>
      <c r="Z159" s="58"/>
      <c r="AA159" s="58"/>
      <c r="AB159" s="58"/>
      <c r="AC159" s="58"/>
    </row>
    <row r="160" spans="1:29" ht="12.75">
      <c r="A160" s="10">
        <v>14</v>
      </c>
      <c r="B160" s="166" t="s">
        <v>253</v>
      </c>
      <c r="C160" s="164" t="s">
        <v>254</v>
      </c>
      <c r="D160" s="187" t="s">
        <v>209</v>
      </c>
      <c r="E160" s="14">
        <v>2009</v>
      </c>
      <c r="F160" s="57">
        <v>5.7</v>
      </c>
      <c r="G160" s="57"/>
      <c r="H160" s="186">
        <f t="shared" si="6"/>
        <v>1</v>
      </c>
      <c r="I160" s="186"/>
      <c r="J160" s="186"/>
      <c r="K160" s="58">
        <v>1</v>
      </c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339"/>
      <c r="W160" s="339"/>
      <c r="X160" s="58"/>
      <c r="Y160" s="58"/>
      <c r="Z160" s="58"/>
      <c r="AA160" s="58"/>
      <c r="AB160" s="58"/>
      <c r="AC160" s="58"/>
    </row>
    <row r="161" spans="1:29" ht="12.75">
      <c r="A161">
        <v>15</v>
      </c>
      <c r="B161" s="166" t="s">
        <v>540</v>
      </c>
      <c r="C161" s="164" t="s">
        <v>541</v>
      </c>
      <c r="D161" s="164" t="s">
        <v>358</v>
      </c>
      <c r="E161" s="14">
        <v>2009</v>
      </c>
      <c r="F161" s="57"/>
      <c r="G161" s="57"/>
      <c r="H161" s="186">
        <f t="shared" si="6"/>
        <v>0</v>
      </c>
      <c r="I161" s="186"/>
      <c r="J161" s="186"/>
      <c r="K161" s="58"/>
      <c r="L161" s="58"/>
      <c r="M161" s="195"/>
      <c r="N161" s="58"/>
      <c r="P161" s="58"/>
      <c r="Q161" s="58"/>
      <c r="R161" s="58"/>
      <c r="S161" s="58"/>
      <c r="T161" s="58"/>
      <c r="U161" s="58"/>
      <c r="V161" s="339"/>
      <c r="W161" s="339"/>
      <c r="X161" s="58"/>
      <c r="Y161" s="58"/>
      <c r="Z161" s="58"/>
      <c r="AA161" s="58"/>
      <c r="AB161" s="58"/>
      <c r="AC161" s="58"/>
    </row>
    <row r="162" spans="1:29" ht="12.75">
      <c r="A162" s="10">
        <v>16</v>
      </c>
      <c r="B162" s="166" t="s">
        <v>442</v>
      </c>
      <c r="C162" s="164" t="s">
        <v>438</v>
      </c>
      <c r="D162" s="164" t="s">
        <v>111</v>
      </c>
      <c r="E162" s="14">
        <v>2009</v>
      </c>
      <c r="F162" s="57"/>
      <c r="G162" s="57"/>
      <c r="H162" s="186">
        <f t="shared" si="6"/>
        <v>0</v>
      </c>
      <c r="I162" s="186"/>
      <c r="J162" s="186"/>
      <c r="K162" s="58"/>
      <c r="L162" s="58"/>
      <c r="M162" s="58"/>
      <c r="N162" s="58"/>
      <c r="O162" s="58"/>
      <c r="P162" s="69"/>
      <c r="Q162" s="69"/>
      <c r="R162" s="58"/>
      <c r="S162" s="58"/>
      <c r="T162" s="58"/>
      <c r="U162" s="58"/>
      <c r="V162" s="339"/>
      <c r="W162" s="339"/>
      <c r="X162" s="58"/>
      <c r="Y162" s="58"/>
      <c r="Z162" s="58"/>
      <c r="AA162" s="58"/>
      <c r="AB162" s="58"/>
      <c r="AC162" s="58"/>
    </row>
    <row r="163" spans="1:29" ht="12.75">
      <c r="A163">
        <v>17</v>
      </c>
      <c r="B163" s="164" t="s">
        <v>191</v>
      </c>
      <c r="C163" s="164" t="s">
        <v>192</v>
      </c>
      <c r="D163" s="164" t="s">
        <v>205</v>
      </c>
      <c r="E163" s="14">
        <v>2008</v>
      </c>
      <c r="F163" s="57"/>
      <c r="G163" s="57"/>
      <c r="H163" s="186">
        <f t="shared" si="6"/>
        <v>0</v>
      </c>
      <c r="I163" s="186"/>
      <c r="J163" s="186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339"/>
      <c r="W163" s="339"/>
      <c r="X163" s="58"/>
      <c r="Y163" s="58"/>
      <c r="Z163" s="58"/>
      <c r="AA163" s="58"/>
      <c r="AB163" s="58"/>
      <c r="AC163" s="58"/>
    </row>
    <row r="164" spans="1:29" ht="12.75">
      <c r="A164" s="10">
        <v>18</v>
      </c>
      <c r="B164" s="166" t="s">
        <v>537</v>
      </c>
      <c r="C164" s="164" t="s">
        <v>322</v>
      </c>
      <c r="D164" s="164" t="s">
        <v>323</v>
      </c>
      <c r="E164" s="14">
        <v>2009</v>
      </c>
      <c r="F164" s="57"/>
      <c r="G164" s="57"/>
      <c r="H164" s="186">
        <f t="shared" si="6"/>
        <v>0</v>
      </c>
      <c r="I164" s="186"/>
      <c r="J164" s="186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339"/>
      <c r="W164" s="339"/>
      <c r="X164" s="58"/>
      <c r="Y164" s="58"/>
      <c r="Z164" s="58"/>
      <c r="AA164" s="58"/>
      <c r="AB164" s="58"/>
      <c r="AC164" s="58"/>
    </row>
    <row r="165" spans="1:29" ht="12.75">
      <c r="A165">
        <v>19</v>
      </c>
      <c r="B165" s="164" t="s">
        <v>336</v>
      </c>
      <c r="C165" s="164" t="s">
        <v>171</v>
      </c>
      <c r="D165" s="164" t="s">
        <v>203</v>
      </c>
      <c r="E165" s="14">
        <v>2008</v>
      </c>
      <c r="F165" s="57"/>
      <c r="G165" s="57"/>
      <c r="H165" s="186">
        <f t="shared" si="6"/>
        <v>0</v>
      </c>
      <c r="I165" s="186"/>
      <c r="J165" s="186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339"/>
      <c r="W165" s="339"/>
      <c r="X165" s="58"/>
      <c r="Y165" s="58"/>
      <c r="Z165" s="58"/>
      <c r="AA165" s="58"/>
      <c r="AB165" s="58"/>
      <c r="AC165" s="58"/>
    </row>
    <row r="166" spans="1:29" ht="12.75">
      <c r="A166" s="10">
        <v>20</v>
      </c>
      <c r="B166" s="164" t="s">
        <v>394</v>
      </c>
      <c r="C166" s="164" t="s">
        <v>134</v>
      </c>
      <c r="D166" s="187" t="s">
        <v>358</v>
      </c>
      <c r="E166" s="14">
        <v>2008</v>
      </c>
      <c r="F166" s="57">
        <v>17</v>
      </c>
      <c r="G166" s="57"/>
      <c r="H166" s="186">
        <f t="shared" si="6"/>
        <v>1</v>
      </c>
      <c r="I166" s="186"/>
      <c r="J166" s="186"/>
      <c r="K166" s="58">
        <v>1</v>
      </c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339"/>
      <c r="W166" s="339"/>
      <c r="X166" s="58"/>
      <c r="Y166" s="58"/>
      <c r="Z166" s="58"/>
      <c r="AA166" s="58"/>
      <c r="AB166" s="58"/>
      <c r="AC166" s="58"/>
    </row>
    <row r="167" spans="1:29" ht="12.75">
      <c r="A167">
        <v>21</v>
      </c>
      <c r="B167" s="164" t="s">
        <v>130</v>
      </c>
      <c r="C167" s="164" t="s">
        <v>278</v>
      </c>
      <c r="D167" s="187" t="s">
        <v>203</v>
      </c>
      <c r="E167" s="14">
        <v>2008</v>
      </c>
      <c r="F167" s="57">
        <v>18.7</v>
      </c>
      <c r="G167" s="57"/>
      <c r="H167" s="186">
        <f t="shared" si="6"/>
        <v>1</v>
      </c>
      <c r="I167" s="186"/>
      <c r="J167" s="186"/>
      <c r="K167" s="58">
        <v>1</v>
      </c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339"/>
      <c r="W167" s="339"/>
      <c r="X167" s="58"/>
      <c r="Y167" s="58"/>
      <c r="Z167" s="58"/>
      <c r="AA167" s="58"/>
      <c r="AB167" s="58"/>
      <c r="AC167" s="58"/>
    </row>
    <row r="168" spans="1:29" ht="12.75">
      <c r="A168" s="10">
        <v>22</v>
      </c>
      <c r="B168" s="166" t="s">
        <v>305</v>
      </c>
      <c r="C168" s="164" t="s">
        <v>306</v>
      </c>
      <c r="D168" s="164" t="s">
        <v>179</v>
      </c>
      <c r="E168" s="14">
        <v>2009</v>
      </c>
      <c r="F168" s="57"/>
      <c r="G168" s="57"/>
      <c r="H168" s="186">
        <f t="shared" si="6"/>
        <v>0</v>
      </c>
      <c r="I168" s="186"/>
      <c r="J168" s="186"/>
      <c r="K168" s="69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339"/>
      <c r="W168" s="339"/>
      <c r="X168" s="58"/>
      <c r="Y168" s="58"/>
      <c r="Z168" s="58"/>
      <c r="AA168" s="58"/>
      <c r="AB168" s="58"/>
      <c r="AC168" s="58"/>
    </row>
    <row r="169" spans="1:29" ht="12.75">
      <c r="A169">
        <v>23</v>
      </c>
      <c r="B169" s="164" t="s">
        <v>144</v>
      </c>
      <c r="C169" s="164" t="s">
        <v>194</v>
      </c>
      <c r="D169" s="187" t="s">
        <v>124</v>
      </c>
      <c r="E169" s="14">
        <v>2008</v>
      </c>
      <c r="F169" s="57">
        <v>7</v>
      </c>
      <c r="G169" s="57"/>
      <c r="H169" s="186">
        <f t="shared" si="6"/>
        <v>1</v>
      </c>
      <c r="I169" s="186"/>
      <c r="J169" s="186"/>
      <c r="K169" s="58">
        <v>1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339"/>
      <c r="W169" s="339"/>
      <c r="X169" s="58"/>
      <c r="Y169" s="58"/>
      <c r="Z169" s="58"/>
      <c r="AA169" s="58"/>
      <c r="AB169" s="58"/>
      <c r="AC169" s="58"/>
    </row>
    <row r="170" spans="1:29" ht="12.75">
      <c r="A170" s="10">
        <v>24</v>
      </c>
      <c r="B170" s="166" t="s">
        <v>144</v>
      </c>
      <c r="C170" s="164" t="s">
        <v>145</v>
      </c>
      <c r="D170" s="187" t="s">
        <v>124</v>
      </c>
      <c r="E170" s="14">
        <v>2009</v>
      </c>
      <c r="F170" s="57">
        <v>8.8</v>
      </c>
      <c r="G170" s="57"/>
      <c r="H170" s="186">
        <f t="shared" si="6"/>
        <v>1</v>
      </c>
      <c r="I170" s="186"/>
      <c r="J170" s="186"/>
      <c r="K170" s="69">
        <v>1</v>
      </c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339"/>
      <c r="W170" s="339"/>
      <c r="X170" s="58"/>
      <c r="Y170" s="58"/>
      <c r="Z170" s="58"/>
      <c r="AA170" s="58"/>
      <c r="AB170" s="58"/>
      <c r="AC170" s="58"/>
    </row>
    <row r="171" spans="1:29" ht="12.75">
      <c r="A171">
        <v>25</v>
      </c>
      <c r="B171" s="164" t="s">
        <v>230</v>
      </c>
      <c r="C171" s="164" t="s">
        <v>250</v>
      </c>
      <c r="D171" s="164" t="s">
        <v>111</v>
      </c>
      <c r="E171" s="14">
        <v>2008</v>
      </c>
      <c r="F171" s="57"/>
      <c r="G171" s="57"/>
      <c r="H171" s="186">
        <f t="shared" si="6"/>
        <v>0</v>
      </c>
      <c r="I171" s="186"/>
      <c r="J171" s="186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339"/>
      <c r="W171" s="339"/>
      <c r="X171" s="58"/>
      <c r="Y171" s="58"/>
      <c r="Z171" s="58"/>
      <c r="AA171" s="58"/>
      <c r="AB171" s="58"/>
      <c r="AC171" s="58"/>
    </row>
    <row r="172" spans="1:29" ht="12.75">
      <c r="A172" s="10">
        <v>26</v>
      </c>
      <c r="B172" s="166" t="s">
        <v>329</v>
      </c>
      <c r="C172" s="164" t="s">
        <v>134</v>
      </c>
      <c r="D172" s="164" t="s">
        <v>124</v>
      </c>
      <c r="E172" s="14">
        <v>2009</v>
      </c>
      <c r="F172" s="57"/>
      <c r="G172" s="57"/>
      <c r="H172" s="186">
        <f t="shared" si="6"/>
        <v>0</v>
      </c>
      <c r="I172" s="186"/>
      <c r="J172" s="186"/>
      <c r="K172" s="58"/>
      <c r="L172" s="58"/>
      <c r="M172" s="58"/>
      <c r="N172" s="58"/>
      <c r="O172" s="58"/>
      <c r="P172" s="69"/>
      <c r="Q172" s="69"/>
      <c r="R172" s="58"/>
      <c r="S172" s="58"/>
      <c r="T172" s="58"/>
      <c r="U172" s="58"/>
      <c r="V172" s="339"/>
      <c r="W172" s="339"/>
      <c r="X172" s="58"/>
      <c r="Y172" s="58"/>
      <c r="Z172" s="58"/>
      <c r="AA172" s="58"/>
      <c r="AB172" s="58"/>
      <c r="AC172" s="58"/>
    </row>
    <row r="173" spans="1:29" ht="12.75">
      <c r="A173">
        <v>27</v>
      </c>
      <c r="B173" s="166" t="s">
        <v>286</v>
      </c>
      <c r="C173" s="164" t="s">
        <v>222</v>
      </c>
      <c r="D173" s="187" t="s">
        <v>205</v>
      </c>
      <c r="E173" s="14">
        <v>2009</v>
      </c>
      <c r="F173" s="57">
        <v>6</v>
      </c>
      <c r="G173" s="57"/>
      <c r="H173" s="186">
        <f t="shared" si="6"/>
        <v>15</v>
      </c>
      <c r="I173" s="186"/>
      <c r="J173" s="186"/>
      <c r="K173" s="69">
        <v>15</v>
      </c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339"/>
      <c r="W173" s="339"/>
      <c r="X173" s="58"/>
      <c r="Y173" s="58"/>
      <c r="Z173" s="58"/>
      <c r="AA173" s="58"/>
      <c r="AB173" s="58"/>
      <c r="AC173" s="58"/>
    </row>
    <row r="174" spans="1:29" ht="12.75">
      <c r="A174" s="10">
        <v>28</v>
      </c>
      <c r="B174" s="164" t="s">
        <v>240</v>
      </c>
      <c r="C174" s="164" t="s">
        <v>233</v>
      </c>
      <c r="D174" s="164" t="s">
        <v>89</v>
      </c>
      <c r="E174" s="14">
        <v>2008</v>
      </c>
      <c r="F174" s="57"/>
      <c r="G174" s="57"/>
      <c r="H174" s="186">
        <f t="shared" si="6"/>
        <v>0</v>
      </c>
      <c r="I174" s="186"/>
      <c r="J174" s="186"/>
      <c r="K174" s="58"/>
      <c r="L174" s="58"/>
      <c r="M174" s="58"/>
      <c r="N174" s="58"/>
      <c r="O174" s="58"/>
      <c r="P174" s="69"/>
      <c r="Q174" s="69"/>
      <c r="R174" s="58"/>
      <c r="S174" s="58"/>
      <c r="T174" s="58"/>
      <c r="U174" s="58"/>
      <c r="V174" s="339"/>
      <c r="W174" s="339"/>
      <c r="X174" s="58"/>
      <c r="Y174" s="58"/>
      <c r="Z174" s="58"/>
      <c r="AA174" s="58"/>
      <c r="AB174" s="58"/>
      <c r="AC174" s="58"/>
    </row>
    <row r="175" spans="1:29" ht="12.75">
      <c r="A175">
        <v>29</v>
      </c>
      <c r="B175" s="166" t="s">
        <v>302</v>
      </c>
      <c r="C175" s="164" t="s">
        <v>118</v>
      </c>
      <c r="D175" s="164" t="s">
        <v>88</v>
      </c>
      <c r="E175" s="14">
        <v>2009</v>
      </c>
      <c r="F175" s="57"/>
      <c r="G175" s="57"/>
      <c r="H175" s="186">
        <f t="shared" si="6"/>
        <v>0</v>
      </c>
      <c r="I175" s="186"/>
      <c r="J175" s="186"/>
      <c r="K175" s="58"/>
      <c r="L175" s="58"/>
      <c r="M175" s="58"/>
      <c r="N175" s="58"/>
      <c r="O175" s="58"/>
      <c r="P175" s="69"/>
      <c r="Q175" s="69"/>
      <c r="R175" s="58"/>
      <c r="S175" s="58"/>
      <c r="T175" s="58"/>
      <c r="U175" s="58"/>
      <c r="V175" s="339"/>
      <c r="W175" s="339"/>
      <c r="X175" s="58"/>
      <c r="Y175" s="58"/>
      <c r="Z175" s="58"/>
      <c r="AA175" s="58"/>
      <c r="AB175" s="58"/>
      <c r="AC175" s="58"/>
    </row>
    <row r="176" spans="1:29" ht="12.75">
      <c r="A176" s="10">
        <v>30</v>
      </c>
      <c r="B176" s="164" t="s">
        <v>273</v>
      </c>
      <c r="C176" s="164" t="s">
        <v>125</v>
      </c>
      <c r="D176" s="164" t="s">
        <v>264</v>
      </c>
      <c r="E176" s="14">
        <v>2008</v>
      </c>
      <c r="F176" s="57"/>
      <c r="G176" s="57"/>
      <c r="H176" s="186">
        <f t="shared" si="6"/>
        <v>0</v>
      </c>
      <c r="I176" s="186"/>
      <c r="J176" s="186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339"/>
      <c r="W176" s="339"/>
      <c r="X176" s="58"/>
      <c r="Y176" s="58"/>
      <c r="Z176" s="58"/>
      <c r="AA176" s="58"/>
      <c r="AB176" s="58"/>
      <c r="AC176" s="58"/>
    </row>
    <row r="177" spans="1:29" ht="12.75">
      <c r="A177">
        <v>31</v>
      </c>
      <c r="B177" s="166" t="s">
        <v>255</v>
      </c>
      <c r="C177" s="164" t="s">
        <v>256</v>
      </c>
      <c r="D177" s="164" t="s">
        <v>213</v>
      </c>
      <c r="E177" s="14">
        <v>2009</v>
      </c>
      <c r="F177" s="57"/>
      <c r="G177" s="57"/>
      <c r="H177" s="186">
        <f t="shared" si="6"/>
        <v>0</v>
      </c>
      <c r="I177" s="186"/>
      <c r="J177" s="186"/>
      <c r="K177" s="69"/>
      <c r="L177" s="58"/>
      <c r="M177" s="58"/>
      <c r="N177" s="58"/>
      <c r="O177" s="58"/>
      <c r="P177" s="69"/>
      <c r="Q177" s="69"/>
      <c r="R177" s="58"/>
      <c r="S177" s="58"/>
      <c r="T177" s="58"/>
      <c r="U177" s="58"/>
      <c r="V177" s="339"/>
      <c r="W177" s="339"/>
      <c r="X177" s="58"/>
      <c r="Y177" s="58"/>
      <c r="Z177" s="58"/>
      <c r="AA177" s="58"/>
      <c r="AB177" s="58"/>
      <c r="AC177" s="58"/>
    </row>
    <row r="178" spans="1:29" ht="12.75">
      <c r="A178" s="10">
        <v>32</v>
      </c>
      <c r="B178" s="164" t="s">
        <v>140</v>
      </c>
      <c r="C178" s="164" t="s">
        <v>141</v>
      </c>
      <c r="D178" s="164" t="s">
        <v>108</v>
      </c>
      <c r="E178" s="14">
        <v>2008</v>
      </c>
      <c r="F178" s="57"/>
      <c r="G178" s="57"/>
      <c r="H178" s="186">
        <f t="shared" si="6"/>
        <v>0</v>
      </c>
      <c r="I178" s="186"/>
      <c r="J178" s="186"/>
      <c r="K178" s="69"/>
      <c r="L178" s="58"/>
      <c r="M178" s="58"/>
      <c r="N178" s="58"/>
      <c r="O178" s="58"/>
      <c r="P178" s="69"/>
      <c r="Q178" s="69"/>
      <c r="R178" s="58"/>
      <c r="S178" s="58"/>
      <c r="T178" s="58"/>
      <c r="U178" s="58"/>
      <c r="V178" s="339"/>
      <c r="W178" s="339"/>
      <c r="X178" s="58"/>
      <c r="Y178" s="58"/>
      <c r="Z178" s="58"/>
      <c r="AA178" s="58"/>
      <c r="AB178" s="58"/>
      <c r="AC178" s="58"/>
    </row>
    <row r="179" spans="1:29" ht="12.75">
      <c r="A179">
        <v>33</v>
      </c>
      <c r="B179" s="166" t="s">
        <v>139</v>
      </c>
      <c r="C179" s="164" t="s">
        <v>134</v>
      </c>
      <c r="D179" s="187" t="s">
        <v>111</v>
      </c>
      <c r="E179" s="14">
        <v>2009</v>
      </c>
      <c r="F179" s="57">
        <v>6.7</v>
      </c>
      <c r="G179" s="57"/>
      <c r="H179" s="186">
        <f aca="true" t="shared" si="7" ref="H179:H199">SUM(I179:AA179)</f>
        <v>1</v>
      </c>
      <c r="I179" s="186"/>
      <c r="J179" s="186"/>
      <c r="K179" s="58">
        <v>1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339"/>
      <c r="W179" s="339"/>
      <c r="X179" s="58"/>
      <c r="Y179" s="58"/>
      <c r="Z179" s="58"/>
      <c r="AA179" s="58"/>
      <c r="AB179" s="58"/>
      <c r="AC179" s="58"/>
    </row>
    <row r="180" spans="1:34" s="10" customFormat="1" ht="12.75">
      <c r="A180" s="10">
        <v>34</v>
      </c>
      <c r="B180" s="164" t="s">
        <v>245</v>
      </c>
      <c r="C180" s="164" t="s">
        <v>129</v>
      </c>
      <c r="D180" s="164" t="s">
        <v>208</v>
      </c>
      <c r="E180" s="14">
        <v>2008</v>
      </c>
      <c r="F180" s="57"/>
      <c r="G180" s="57"/>
      <c r="H180" s="186">
        <f t="shared" si="7"/>
        <v>0</v>
      </c>
      <c r="I180" s="186"/>
      <c r="J180" s="186"/>
      <c r="K180" s="58"/>
      <c r="L180" s="58"/>
      <c r="M180" s="58"/>
      <c r="N180" s="58"/>
      <c r="O180" s="58"/>
      <c r="P180" s="69"/>
      <c r="Q180" s="69"/>
      <c r="R180" s="58"/>
      <c r="S180" s="58"/>
      <c r="T180" s="58"/>
      <c r="U180" s="58"/>
      <c r="V180" s="339"/>
      <c r="W180" s="339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</row>
    <row r="181" spans="1:34" s="10" customFormat="1" ht="12.75">
      <c r="A181">
        <v>35</v>
      </c>
      <c r="B181" s="164" t="s">
        <v>170</v>
      </c>
      <c r="C181" s="164" t="s">
        <v>193</v>
      </c>
      <c r="D181" s="187" t="s">
        <v>108</v>
      </c>
      <c r="E181" s="14">
        <v>2008</v>
      </c>
      <c r="F181" s="57">
        <v>7.6</v>
      </c>
      <c r="G181" s="57"/>
      <c r="H181" s="186">
        <f t="shared" si="7"/>
        <v>6</v>
      </c>
      <c r="I181" s="186"/>
      <c r="J181" s="186"/>
      <c r="K181" s="58">
        <v>6</v>
      </c>
      <c r="L181" s="58"/>
      <c r="M181" s="58"/>
      <c r="N181" s="58"/>
      <c r="O181" s="58"/>
      <c r="P181" s="69"/>
      <c r="Q181" s="69"/>
      <c r="R181" s="58"/>
      <c r="S181" s="58"/>
      <c r="T181" s="58"/>
      <c r="U181" s="58"/>
      <c r="V181" s="339"/>
      <c r="W181" s="339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</row>
    <row r="182" spans="1:34" s="10" customFormat="1" ht="12.75">
      <c r="A182" s="10">
        <v>36</v>
      </c>
      <c r="B182" s="164" t="s">
        <v>431</v>
      </c>
      <c r="C182" s="164" t="s">
        <v>126</v>
      </c>
      <c r="D182" s="164" t="s">
        <v>209</v>
      </c>
      <c r="E182" s="14">
        <v>2008</v>
      </c>
      <c r="F182" s="57"/>
      <c r="G182" s="57"/>
      <c r="H182" s="186">
        <f t="shared" si="7"/>
        <v>0</v>
      </c>
      <c r="I182" s="186"/>
      <c r="J182" s="186"/>
      <c r="K182" s="58"/>
      <c r="L182" s="58"/>
      <c r="M182" s="58"/>
      <c r="N182" s="58"/>
      <c r="O182" s="58"/>
      <c r="P182" s="69"/>
      <c r="Q182" s="69"/>
      <c r="R182" s="58"/>
      <c r="S182" s="58"/>
      <c r="T182" s="58"/>
      <c r="U182" s="58"/>
      <c r="V182" s="339"/>
      <c r="W182" s="339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</row>
    <row r="183" spans="1:34" s="10" customFormat="1" ht="12.75">
      <c r="A183">
        <v>37</v>
      </c>
      <c r="B183" s="164" t="s">
        <v>251</v>
      </c>
      <c r="C183" s="164" t="s">
        <v>452</v>
      </c>
      <c r="D183" s="164" t="s">
        <v>114</v>
      </c>
      <c r="E183" s="14">
        <v>2008</v>
      </c>
      <c r="F183" s="57"/>
      <c r="G183" s="57"/>
      <c r="H183" s="186">
        <f t="shared" si="7"/>
        <v>0</v>
      </c>
      <c r="I183" s="186"/>
      <c r="J183" s="186"/>
      <c r="K183" s="58"/>
      <c r="L183" s="58"/>
      <c r="M183" s="58"/>
      <c r="N183" s="58"/>
      <c r="O183" s="45"/>
      <c r="P183" s="58"/>
      <c r="Q183" s="58"/>
      <c r="R183" s="58"/>
      <c r="S183" s="58"/>
      <c r="T183" s="58"/>
      <c r="U183" s="58"/>
      <c r="V183" s="339"/>
      <c r="W183" s="339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</row>
    <row r="184" spans="1:34" s="10" customFormat="1" ht="12.75">
      <c r="A184" s="10">
        <v>38</v>
      </c>
      <c r="B184" s="164" t="s">
        <v>239</v>
      </c>
      <c r="C184" s="164" t="s">
        <v>207</v>
      </c>
      <c r="D184" s="164" t="s">
        <v>291</v>
      </c>
      <c r="E184" s="14">
        <v>2008</v>
      </c>
      <c r="F184" s="57"/>
      <c r="G184" s="57"/>
      <c r="H184" s="186">
        <f t="shared" si="7"/>
        <v>0</v>
      </c>
      <c r="I184" s="186"/>
      <c r="J184" s="186"/>
      <c r="K184" s="58"/>
      <c r="L184" s="58"/>
      <c r="M184" s="58"/>
      <c r="N184" s="58"/>
      <c r="O184" s="58"/>
      <c r="P184" s="69"/>
      <c r="Q184" s="69"/>
      <c r="R184" s="58"/>
      <c r="S184" s="58"/>
      <c r="T184" s="58"/>
      <c r="U184" s="58"/>
      <c r="V184" s="339"/>
      <c r="W184" s="339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</row>
    <row r="185" spans="1:34" s="10" customFormat="1" ht="12.75">
      <c r="A185">
        <v>39</v>
      </c>
      <c r="B185" s="166" t="s">
        <v>472</v>
      </c>
      <c r="C185" s="164" t="s">
        <v>126</v>
      </c>
      <c r="D185" s="187" t="s">
        <v>750</v>
      </c>
      <c r="E185" s="14">
        <v>2009</v>
      </c>
      <c r="F185" s="57">
        <v>23.4</v>
      </c>
      <c r="G185" s="57"/>
      <c r="H185" s="186">
        <f t="shared" si="7"/>
        <v>1</v>
      </c>
      <c r="I185" s="186"/>
      <c r="J185" s="186"/>
      <c r="K185" s="69">
        <v>1</v>
      </c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339"/>
      <c r="W185" s="339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</row>
    <row r="186" spans="1:34" s="10" customFormat="1" ht="12.75">
      <c r="A186" s="10">
        <v>40</v>
      </c>
      <c r="B186" s="166" t="s">
        <v>284</v>
      </c>
      <c r="C186" s="164" t="s">
        <v>285</v>
      </c>
      <c r="D186" s="164" t="s">
        <v>111</v>
      </c>
      <c r="E186" s="14">
        <v>2009</v>
      </c>
      <c r="F186" s="57"/>
      <c r="G186" s="57"/>
      <c r="H186" s="186">
        <f t="shared" si="7"/>
        <v>0</v>
      </c>
      <c r="I186" s="186"/>
      <c r="J186" s="186"/>
      <c r="K186" s="58"/>
      <c r="L186" s="58"/>
      <c r="M186" s="195"/>
      <c r="N186" s="58"/>
      <c r="O186" s="58"/>
      <c r="P186" s="69"/>
      <c r="Q186" s="69"/>
      <c r="R186" s="58"/>
      <c r="S186" s="58"/>
      <c r="T186" s="58"/>
      <c r="U186" s="58"/>
      <c r="V186" s="339"/>
      <c r="W186" s="339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</row>
    <row r="187" spans="1:34" s="10" customFormat="1" ht="12.75">
      <c r="A187">
        <v>41</v>
      </c>
      <c r="B187" s="164" t="s">
        <v>639</v>
      </c>
      <c r="C187" s="164" t="s">
        <v>344</v>
      </c>
      <c r="D187" s="164" t="s">
        <v>88</v>
      </c>
      <c r="E187" s="14">
        <v>2008</v>
      </c>
      <c r="F187" s="57"/>
      <c r="G187" s="57"/>
      <c r="H187" s="186">
        <f t="shared" si="7"/>
        <v>0</v>
      </c>
      <c r="I187" s="186"/>
      <c r="J187" s="186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339"/>
      <c r="W187" s="339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</row>
    <row r="188" spans="1:34" s="10" customFormat="1" ht="12.75">
      <c r="A188" s="10">
        <v>42</v>
      </c>
      <c r="B188" s="164" t="s">
        <v>338</v>
      </c>
      <c r="C188" s="164" t="s">
        <v>339</v>
      </c>
      <c r="D188" s="164" t="s">
        <v>264</v>
      </c>
      <c r="E188" s="14">
        <v>2008</v>
      </c>
      <c r="F188" s="57"/>
      <c r="G188" s="57"/>
      <c r="H188" s="186">
        <f t="shared" si="7"/>
        <v>0</v>
      </c>
      <c r="I188" s="186"/>
      <c r="J188" s="186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339"/>
      <c r="W188" s="339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</row>
    <row r="189" spans="1:34" s="10" customFormat="1" ht="12.75">
      <c r="A189">
        <v>43</v>
      </c>
      <c r="B189" s="166" t="s">
        <v>543</v>
      </c>
      <c r="C189" s="164" t="s">
        <v>265</v>
      </c>
      <c r="D189" s="164" t="s">
        <v>264</v>
      </c>
      <c r="E189" s="14">
        <v>2009</v>
      </c>
      <c r="F189" s="57"/>
      <c r="G189" s="57"/>
      <c r="H189" s="186">
        <f t="shared" si="7"/>
        <v>0</v>
      </c>
      <c r="I189" s="186"/>
      <c r="J189" s="186"/>
      <c r="K189" s="69"/>
      <c r="L189" s="58"/>
      <c r="M189" s="58"/>
      <c r="N189" s="58"/>
      <c r="O189" s="58"/>
      <c r="P189" s="69"/>
      <c r="Q189" s="69"/>
      <c r="R189" s="58"/>
      <c r="S189" s="58"/>
      <c r="T189" s="58"/>
      <c r="U189" s="58"/>
      <c r="V189" s="339"/>
      <c r="W189" s="339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</row>
    <row r="190" spans="1:34" s="10" customFormat="1" ht="12.75">
      <c r="A190" s="10">
        <v>44</v>
      </c>
      <c r="B190" s="166" t="s">
        <v>325</v>
      </c>
      <c r="C190" s="164" t="s">
        <v>326</v>
      </c>
      <c r="D190" s="164" t="s">
        <v>142</v>
      </c>
      <c r="E190" s="14">
        <v>2009</v>
      </c>
      <c r="F190" s="57"/>
      <c r="G190" s="57"/>
      <c r="H190" s="186">
        <f t="shared" si="7"/>
        <v>0</v>
      </c>
      <c r="I190" s="186"/>
      <c r="J190" s="186"/>
      <c r="K190" s="58"/>
      <c r="L190" s="58"/>
      <c r="M190" s="58"/>
      <c r="N190" s="58"/>
      <c r="O190" s="195"/>
      <c r="P190" s="58"/>
      <c r="Q190" s="58"/>
      <c r="R190" s="58"/>
      <c r="S190" s="58"/>
      <c r="T190" s="58"/>
      <c r="U190" s="58"/>
      <c r="V190" s="339"/>
      <c r="W190" s="339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</row>
    <row r="191" spans="1:34" s="10" customFormat="1" ht="12.75">
      <c r="A191">
        <v>45</v>
      </c>
      <c r="B191" s="166" t="s">
        <v>553</v>
      </c>
      <c r="C191" s="164" t="s">
        <v>125</v>
      </c>
      <c r="D191" s="164" t="s">
        <v>88</v>
      </c>
      <c r="E191" s="14">
        <v>2009</v>
      </c>
      <c r="F191" s="57"/>
      <c r="G191" s="57"/>
      <c r="H191" s="186">
        <f t="shared" si="7"/>
        <v>0</v>
      </c>
      <c r="I191" s="186"/>
      <c r="J191" s="186"/>
      <c r="K191" s="58"/>
      <c r="L191" s="58"/>
      <c r="M191" s="58"/>
      <c r="N191" s="58"/>
      <c r="O191" s="58"/>
      <c r="P191" s="69"/>
      <c r="Q191" s="69"/>
      <c r="R191" s="58"/>
      <c r="S191" s="58"/>
      <c r="T191" s="58"/>
      <c r="U191" s="58"/>
      <c r="V191" s="339"/>
      <c r="W191" s="339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</row>
    <row r="192" spans="1:34" s="10" customFormat="1" ht="12.75">
      <c r="A192" s="10">
        <v>46</v>
      </c>
      <c r="B192" s="166" t="s">
        <v>353</v>
      </c>
      <c r="C192" s="164" t="s">
        <v>127</v>
      </c>
      <c r="D192" s="164" t="s">
        <v>88</v>
      </c>
      <c r="E192" s="14">
        <v>2009</v>
      </c>
      <c r="F192" s="57"/>
      <c r="G192" s="57"/>
      <c r="H192" s="186">
        <f t="shared" si="7"/>
        <v>0</v>
      </c>
      <c r="I192" s="186"/>
      <c r="J192" s="186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339"/>
      <c r="W192" s="339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</row>
    <row r="193" spans="1:34" s="10" customFormat="1" ht="12.75">
      <c r="A193">
        <v>47</v>
      </c>
      <c r="B193" s="164" t="s">
        <v>287</v>
      </c>
      <c r="C193" s="164" t="s">
        <v>288</v>
      </c>
      <c r="D193" s="187" t="s">
        <v>108</v>
      </c>
      <c r="E193" s="14">
        <v>2008</v>
      </c>
      <c r="F193" s="57">
        <v>8.2</v>
      </c>
      <c r="G193" s="57"/>
      <c r="H193" s="186">
        <f t="shared" si="7"/>
        <v>1</v>
      </c>
      <c r="I193" s="186"/>
      <c r="J193" s="253"/>
      <c r="K193" s="58">
        <v>1</v>
      </c>
      <c r="L193" s="58"/>
      <c r="M193" s="69"/>
      <c r="N193" s="58"/>
      <c r="O193" s="58"/>
      <c r="P193" s="58"/>
      <c r="Q193" s="58"/>
      <c r="R193" s="58"/>
      <c r="S193" s="58"/>
      <c r="T193" s="58"/>
      <c r="U193" s="58"/>
      <c r="V193" s="339"/>
      <c r="W193" s="339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</row>
    <row r="194" spans="1:34" s="10" customFormat="1" ht="12.75">
      <c r="A194" s="10">
        <v>48</v>
      </c>
      <c r="B194" s="164" t="s">
        <v>131</v>
      </c>
      <c r="C194" s="164" t="s">
        <v>123</v>
      </c>
      <c r="D194" s="164" t="s">
        <v>81</v>
      </c>
      <c r="E194" s="14">
        <v>2008</v>
      </c>
      <c r="F194" s="57"/>
      <c r="G194" s="57"/>
      <c r="H194" s="186">
        <f t="shared" si="7"/>
        <v>0</v>
      </c>
      <c r="I194" s="186"/>
      <c r="J194" s="186"/>
      <c r="K194" s="69"/>
      <c r="L194" s="58"/>
      <c r="M194" s="58"/>
      <c r="N194" s="58"/>
      <c r="P194" s="58"/>
      <c r="Q194" s="58"/>
      <c r="R194" s="58"/>
      <c r="S194" s="58"/>
      <c r="T194" s="58"/>
      <c r="U194" s="58"/>
      <c r="V194" s="339"/>
      <c r="W194" s="339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</row>
    <row r="195" spans="1:34" s="10" customFormat="1" ht="12.75">
      <c r="A195">
        <v>49</v>
      </c>
      <c r="B195" s="164" t="s">
        <v>333</v>
      </c>
      <c r="C195" s="164" t="s">
        <v>192</v>
      </c>
      <c r="D195" s="187" t="s">
        <v>223</v>
      </c>
      <c r="E195" s="14">
        <v>2008</v>
      </c>
      <c r="F195" s="57">
        <v>11.7</v>
      </c>
      <c r="G195" s="57"/>
      <c r="H195" s="186">
        <f t="shared" si="7"/>
        <v>1</v>
      </c>
      <c r="I195" s="186"/>
      <c r="J195" s="186"/>
      <c r="K195" s="58">
        <v>1</v>
      </c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339"/>
      <c r="W195" s="339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</row>
    <row r="196" spans="1:26" s="10" customFormat="1" ht="12.75">
      <c r="A196" s="10">
        <v>50</v>
      </c>
      <c r="B196" s="166" t="s">
        <v>289</v>
      </c>
      <c r="C196" s="164" t="s">
        <v>290</v>
      </c>
      <c r="D196" s="164" t="s">
        <v>108</v>
      </c>
      <c r="E196" s="14">
        <v>2009</v>
      </c>
      <c r="F196" s="57"/>
      <c r="G196" s="57"/>
      <c r="H196" s="186">
        <f t="shared" si="7"/>
        <v>0</v>
      </c>
      <c r="I196" s="186"/>
      <c r="J196" s="186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339"/>
      <c r="W196" s="339"/>
      <c r="X196" s="58"/>
      <c r="Y196" s="58"/>
      <c r="Z196" s="58"/>
    </row>
    <row r="197" spans="1:34" s="10" customFormat="1" ht="12.75">
      <c r="A197">
        <v>51</v>
      </c>
      <c r="B197" s="164" t="s">
        <v>534</v>
      </c>
      <c r="C197" s="164" t="s">
        <v>134</v>
      </c>
      <c r="D197" s="164" t="s">
        <v>88</v>
      </c>
      <c r="E197" s="14">
        <v>2008</v>
      </c>
      <c r="F197" s="57"/>
      <c r="G197" s="57"/>
      <c r="H197" s="186">
        <f t="shared" si="7"/>
        <v>0</v>
      </c>
      <c r="I197" s="186"/>
      <c r="J197" s="186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339"/>
      <c r="W197" s="339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</row>
    <row r="198" spans="1:34" s="10" customFormat="1" ht="12.75">
      <c r="A198" s="188">
        <v>52</v>
      </c>
      <c r="B198" s="166" t="s">
        <v>551</v>
      </c>
      <c r="C198" s="164" t="s">
        <v>125</v>
      </c>
      <c r="D198" s="164" t="s">
        <v>142</v>
      </c>
      <c r="E198" s="14">
        <v>2009</v>
      </c>
      <c r="F198" s="57"/>
      <c r="G198" s="57"/>
      <c r="H198" s="186">
        <f t="shared" si="7"/>
        <v>0</v>
      </c>
      <c r="I198" s="186"/>
      <c r="J198" s="186"/>
      <c r="K198" s="58"/>
      <c r="L198" s="58"/>
      <c r="M198" s="58"/>
      <c r="N198" s="58"/>
      <c r="O198" s="58"/>
      <c r="P198" s="69"/>
      <c r="Q198" s="69"/>
      <c r="R198" s="58"/>
      <c r="S198" s="58"/>
      <c r="T198" s="58"/>
      <c r="U198" s="58"/>
      <c r="V198" s="339"/>
      <c r="W198" s="339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</row>
    <row r="199" spans="1:34" s="10" customFormat="1" ht="12.75">
      <c r="A199" s="188"/>
      <c r="B199" s="166" t="s">
        <v>749</v>
      </c>
      <c r="C199" s="164" t="s">
        <v>204</v>
      </c>
      <c r="D199" s="164" t="s">
        <v>358</v>
      </c>
      <c r="E199" s="197">
        <v>2009</v>
      </c>
      <c r="F199" s="57">
        <v>17.2</v>
      </c>
      <c r="G199" s="57"/>
      <c r="H199" s="186">
        <f t="shared" si="7"/>
        <v>1</v>
      </c>
      <c r="I199" s="186"/>
      <c r="J199" s="186"/>
      <c r="K199" s="58">
        <v>1</v>
      </c>
      <c r="L199" s="58"/>
      <c r="M199" s="58"/>
      <c r="N199" s="58"/>
      <c r="O199" s="58"/>
      <c r="P199" s="69"/>
      <c r="Q199" s="69"/>
      <c r="R199" s="58"/>
      <c r="S199" s="58"/>
      <c r="T199" s="58"/>
      <c r="U199" s="58"/>
      <c r="V199" s="339"/>
      <c r="W199" s="339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</row>
    <row r="200" spans="2:34" s="10" customFormat="1" ht="12.75">
      <c r="B200" s="164"/>
      <c r="C200" s="164"/>
      <c r="D200" s="164"/>
      <c r="E200" s="14"/>
      <c r="F200" s="57"/>
      <c r="G200" s="57"/>
      <c r="H200" s="186"/>
      <c r="I200" s="186"/>
      <c r="J200" s="186"/>
      <c r="K200" s="58"/>
      <c r="L200" s="58"/>
      <c r="M200" s="58"/>
      <c r="N200" s="58"/>
      <c r="O200" s="58"/>
      <c r="P200" s="69"/>
      <c r="Q200" s="69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</row>
    <row r="201" spans="2:34" s="10" customFormat="1" ht="12.75">
      <c r="B201" s="164"/>
      <c r="C201" s="164"/>
      <c r="D201" s="164"/>
      <c r="E201" s="14"/>
      <c r="F201" s="57"/>
      <c r="G201" s="57"/>
      <c r="H201" s="186"/>
      <c r="I201" s="186"/>
      <c r="J201" s="186"/>
      <c r="K201" s="58"/>
      <c r="L201" s="58"/>
      <c r="M201" s="58"/>
      <c r="N201" s="58"/>
      <c r="O201" s="58"/>
      <c r="P201" s="69"/>
      <c r="Q201" s="69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</row>
    <row r="202" spans="2:34" s="10" customFormat="1" ht="12.75">
      <c r="B202" s="56"/>
      <c r="D202" s="56"/>
      <c r="F202" s="57"/>
      <c r="G202" s="57"/>
      <c r="H202" s="144"/>
      <c r="I202" s="144"/>
      <c r="J202" s="144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</row>
    <row r="203" spans="2:34" ht="12.75">
      <c r="B203" s="70" t="s">
        <v>95</v>
      </c>
      <c r="C203" s="162" t="s">
        <v>361</v>
      </c>
      <c r="D203" s="134" t="s">
        <v>362</v>
      </c>
      <c r="E203" s="198" t="s">
        <v>363</v>
      </c>
      <c r="F203" s="52" t="s">
        <v>78</v>
      </c>
      <c r="G203" s="52" t="s">
        <v>79</v>
      </c>
      <c r="H203" s="46" t="s">
        <v>0</v>
      </c>
      <c r="I203" s="46" t="s">
        <v>475</v>
      </c>
      <c r="J203" s="46" t="s">
        <v>476</v>
      </c>
      <c r="K203" s="46" t="s">
        <v>503</v>
      </c>
      <c r="L203" s="46" t="s">
        <v>119</v>
      </c>
      <c r="M203" s="46" t="s">
        <v>136</v>
      </c>
      <c r="N203" s="46" t="s">
        <v>93</v>
      </c>
      <c r="O203" s="46" t="s">
        <v>133</v>
      </c>
      <c r="P203" s="46" t="s">
        <v>474</v>
      </c>
      <c r="Q203" s="46" t="s">
        <v>509</v>
      </c>
      <c r="R203" s="46" t="s">
        <v>163</v>
      </c>
      <c r="S203" s="46" t="s">
        <v>512</v>
      </c>
      <c r="T203" s="46"/>
      <c r="U203" s="46"/>
      <c r="V203" s="511" t="s">
        <v>595</v>
      </c>
      <c r="W203" s="511"/>
      <c r="X203" s="46"/>
      <c r="Y203" s="46"/>
      <c r="Z203" s="46"/>
      <c r="AA203" s="46"/>
      <c r="AB203" s="46" t="s">
        <v>644</v>
      </c>
      <c r="AC203" s="46" t="s">
        <v>645</v>
      </c>
      <c r="AD203" s="144"/>
      <c r="AE203" s="144"/>
      <c r="AF203" s="144"/>
      <c r="AG203" s="144"/>
      <c r="AH203" s="144"/>
    </row>
    <row r="204" spans="2:37" ht="12.75">
      <c r="B204" s="59" t="s">
        <v>648</v>
      </c>
      <c r="C204" s="60"/>
      <c r="D204" s="60"/>
      <c r="E204" s="60"/>
      <c r="F204" s="61"/>
      <c r="G204" s="61"/>
      <c r="H204" s="175"/>
      <c r="I204" s="175"/>
      <c r="J204" s="175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280" t="s">
        <v>133</v>
      </c>
      <c r="W204" s="280" t="s">
        <v>596</v>
      </c>
      <c r="X204" s="62"/>
      <c r="Y204" s="62"/>
      <c r="Z204" s="62"/>
      <c r="AA204" s="62"/>
      <c r="AB204" s="62"/>
      <c r="AC204" s="62"/>
      <c r="AI204" s="162" t="s">
        <v>361</v>
      </c>
      <c r="AJ204" s="134" t="s">
        <v>362</v>
      </c>
      <c r="AK204" s="198" t="s">
        <v>363</v>
      </c>
    </row>
    <row r="205" spans="1:37" ht="12.75">
      <c r="A205">
        <v>1</v>
      </c>
      <c r="B205" s="164" t="s">
        <v>447</v>
      </c>
      <c r="C205" s="164" t="s">
        <v>371</v>
      </c>
      <c r="D205" s="164" t="s">
        <v>212</v>
      </c>
      <c r="E205" s="14">
        <v>2006</v>
      </c>
      <c r="F205" s="57"/>
      <c r="G205" s="57"/>
      <c r="H205" s="46">
        <f>SUM(I205:AC205)</f>
        <v>0</v>
      </c>
      <c r="I205" s="144"/>
      <c r="J205" s="144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I205" s="45"/>
      <c r="AJ205" s="45"/>
      <c r="AK205" s="45"/>
    </row>
    <row r="206" spans="1:29" ht="12.75">
      <c r="A206">
        <v>2</v>
      </c>
      <c r="B206" s="164" t="s">
        <v>400</v>
      </c>
      <c r="C206" s="164" t="s">
        <v>370</v>
      </c>
      <c r="D206" s="164" t="s">
        <v>209</v>
      </c>
      <c r="E206" s="14">
        <v>2006</v>
      </c>
      <c r="F206" s="57"/>
      <c r="G206" s="57"/>
      <c r="H206" s="46">
        <f aca="true" t="shared" si="8" ref="H206:H218">SUM(I206:AC206)</f>
        <v>0</v>
      </c>
      <c r="I206" s="144"/>
      <c r="J206" s="144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:29" ht="12.75">
      <c r="A207">
        <v>3</v>
      </c>
      <c r="B207" s="166" t="s">
        <v>210</v>
      </c>
      <c r="C207" s="164" t="s">
        <v>211</v>
      </c>
      <c r="D207" s="164" t="s">
        <v>179</v>
      </c>
      <c r="E207" s="14">
        <v>2007</v>
      </c>
      <c r="F207" s="57"/>
      <c r="G207" s="57"/>
      <c r="H207" s="46">
        <f t="shared" si="8"/>
        <v>0</v>
      </c>
      <c r="I207" s="144"/>
      <c r="J207" s="144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:29" ht="12.75">
      <c r="A208">
        <v>6</v>
      </c>
      <c r="B208" s="164" t="s">
        <v>206</v>
      </c>
      <c r="C208" s="164" t="s">
        <v>207</v>
      </c>
      <c r="D208" s="164" t="s">
        <v>208</v>
      </c>
      <c r="E208" s="14">
        <v>2006</v>
      </c>
      <c r="F208" s="309"/>
      <c r="G208" s="57"/>
      <c r="H208" s="46">
        <f t="shared" si="8"/>
        <v>0</v>
      </c>
      <c r="I208" s="144"/>
      <c r="J208" s="144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:29" ht="12.75">
      <c r="A209">
        <v>7</v>
      </c>
      <c r="B209" s="164" t="s">
        <v>174</v>
      </c>
      <c r="C209" s="164" t="s">
        <v>162</v>
      </c>
      <c r="D209" s="164" t="s">
        <v>389</v>
      </c>
      <c r="E209" s="14">
        <v>2006</v>
      </c>
      <c r="F209" s="57"/>
      <c r="G209" s="57"/>
      <c r="H209" s="46">
        <f t="shared" si="8"/>
        <v>0</v>
      </c>
      <c r="I209" s="144"/>
      <c r="J209" s="144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:29" ht="12.75">
      <c r="A210">
        <v>8</v>
      </c>
      <c r="B210" s="164" t="s">
        <v>115</v>
      </c>
      <c r="C210" s="164" t="s">
        <v>116</v>
      </c>
      <c r="D210" s="164" t="s">
        <v>117</v>
      </c>
      <c r="E210" s="14">
        <v>2006</v>
      </c>
      <c r="F210" s="57"/>
      <c r="G210" s="57"/>
      <c r="H210" s="46">
        <f t="shared" si="8"/>
        <v>0</v>
      </c>
      <c r="I210" s="144"/>
      <c r="J210" s="144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:29" ht="12.75">
      <c r="A211">
        <v>9</v>
      </c>
      <c r="B211" s="166" t="s">
        <v>241</v>
      </c>
      <c r="C211" s="164" t="s">
        <v>242</v>
      </c>
      <c r="D211" s="187" t="s">
        <v>243</v>
      </c>
      <c r="E211" s="14">
        <v>2007</v>
      </c>
      <c r="F211" s="57">
        <v>15.4</v>
      </c>
      <c r="G211" s="57"/>
      <c r="H211" s="46">
        <f t="shared" si="8"/>
        <v>10</v>
      </c>
      <c r="I211" s="144"/>
      <c r="J211" s="144"/>
      <c r="K211" s="58">
        <v>10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:29" ht="12.75">
      <c r="A212">
        <v>10</v>
      </c>
      <c r="B212" s="164" t="s">
        <v>177</v>
      </c>
      <c r="C212" s="164" t="s">
        <v>178</v>
      </c>
      <c r="D212" s="164" t="s">
        <v>179</v>
      </c>
      <c r="E212" s="14">
        <v>2006</v>
      </c>
      <c r="F212" s="309"/>
      <c r="G212" s="57"/>
      <c r="H212" s="46">
        <f t="shared" si="8"/>
        <v>0</v>
      </c>
      <c r="I212" s="144"/>
      <c r="J212" s="144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:29" ht="12.75">
      <c r="A213" s="10">
        <v>11</v>
      </c>
      <c r="B213" s="166" t="s">
        <v>311</v>
      </c>
      <c r="C213" s="164" t="s">
        <v>242</v>
      </c>
      <c r="D213" s="187" t="s">
        <v>108</v>
      </c>
      <c r="E213" s="14">
        <v>2007</v>
      </c>
      <c r="F213" s="57">
        <v>10.6</v>
      </c>
      <c r="G213" s="57"/>
      <c r="H213" s="46">
        <f t="shared" si="8"/>
        <v>6</v>
      </c>
      <c r="I213" s="144"/>
      <c r="J213" s="144"/>
      <c r="K213" s="58">
        <v>6</v>
      </c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:29" ht="12.75">
      <c r="A214" s="10">
        <v>12</v>
      </c>
      <c r="B214" s="166" t="s">
        <v>175</v>
      </c>
      <c r="C214" s="164" t="s">
        <v>176</v>
      </c>
      <c r="D214" s="164" t="s">
        <v>108</v>
      </c>
      <c r="E214" s="14">
        <v>2007</v>
      </c>
      <c r="F214" s="57"/>
      <c r="G214" s="57"/>
      <c r="H214" s="46">
        <f t="shared" si="8"/>
        <v>0</v>
      </c>
      <c r="I214" s="144"/>
      <c r="J214" s="144"/>
      <c r="K214" s="69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:34" s="10" customFormat="1" ht="12.75">
      <c r="A215" s="10">
        <v>14</v>
      </c>
      <c r="B215" s="164" t="s">
        <v>522</v>
      </c>
      <c r="C215" s="164" t="s">
        <v>523</v>
      </c>
      <c r="D215" s="164" t="s">
        <v>212</v>
      </c>
      <c r="E215" s="14">
        <v>2006</v>
      </c>
      <c r="F215" s="57"/>
      <c r="G215" s="57"/>
      <c r="H215" s="46">
        <f t="shared" si="8"/>
        <v>0</v>
      </c>
      <c r="I215" s="144"/>
      <c r="J215" s="144"/>
      <c r="K215" s="69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</row>
    <row r="216" spans="1:34" s="10" customFormat="1" ht="12.75">
      <c r="A216" s="10">
        <v>15</v>
      </c>
      <c r="B216" s="164" t="s">
        <v>274</v>
      </c>
      <c r="C216" s="164" t="s">
        <v>371</v>
      </c>
      <c r="D216" s="164" t="s">
        <v>264</v>
      </c>
      <c r="E216" s="14">
        <v>2006</v>
      </c>
      <c r="F216" s="57"/>
      <c r="G216" s="57"/>
      <c r="H216" s="46">
        <f t="shared" si="8"/>
        <v>0</v>
      </c>
      <c r="I216" s="144"/>
      <c r="J216" s="144"/>
      <c r="K216" s="58"/>
      <c r="L216" s="58"/>
      <c r="M216" s="58"/>
      <c r="N216" s="58"/>
      <c r="O216" s="69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</row>
    <row r="217" spans="1:34" s="10" customFormat="1" ht="12.75">
      <c r="A217" s="188">
        <v>16</v>
      </c>
      <c r="B217" s="164" t="s">
        <v>520</v>
      </c>
      <c r="C217" s="164" t="s">
        <v>521</v>
      </c>
      <c r="D217" s="164" t="s">
        <v>358</v>
      </c>
      <c r="E217" s="14">
        <v>2006</v>
      </c>
      <c r="F217" s="57"/>
      <c r="G217" s="57"/>
      <c r="H217" s="389">
        <f t="shared" si="8"/>
        <v>0</v>
      </c>
      <c r="I217" s="144"/>
      <c r="J217" s="144"/>
      <c r="K217" s="58"/>
      <c r="L217" s="58"/>
      <c r="M217" s="58"/>
      <c r="N217" s="58"/>
      <c r="O217" s="69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</row>
    <row r="218" spans="1:34" s="10" customFormat="1" ht="12.75">
      <c r="A218" s="188">
        <v>17</v>
      </c>
      <c r="B218" s="164" t="s">
        <v>744</v>
      </c>
      <c r="C218" s="164" t="s">
        <v>745</v>
      </c>
      <c r="D218" s="164" t="s">
        <v>223</v>
      </c>
      <c r="E218" s="197">
        <v>2006</v>
      </c>
      <c r="F218" s="421">
        <v>30.9</v>
      </c>
      <c r="G218" s="57"/>
      <c r="H218" s="389">
        <f t="shared" si="8"/>
        <v>8</v>
      </c>
      <c r="I218" s="144"/>
      <c r="J218" s="144"/>
      <c r="K218" s="58">
        <v>8</v>
      </c>
      <c r="L218" s="58"/>
      <c r="M218" s="58"/>
      <c r="N218" s="58"/>
      <c r="O218" s="69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</row>
    <row r="219" spans="2:34" s="10" customFormat="1" ht="12.75">
      <c r="B219" s="164"/>
      <c r="C219" s="164"/>
      <c r="D219" s="164"/>
      <c r="E219" s="14"/>
      <c r="F219" s="57"/>
      <c r="G219" s="57"/>
      <c r="H219" s="386"/>
      <c r="I219" s="144"/>
      <c r="J219" s="144"/>
      <c r="K219" s="58"/>
      <c r="L219" s="58"/>
      <c r="M219" s="58"/>
      <c r="N219" s="58"/>
      <c r="O219" s="69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</row>
    <row r="220" spans="2:34" s="10" customFormat="1" ht="12.75">
      <c r="B220" s="164"/>
      <c r="C220" s="164"/>
      <c r="D220" s="164"/>
      <c r="E220" s="14"/>
      <c r="F220" s="57"/>
      <c r="G220" s="57"/>
      <c r="H220" s="389"/>
      <c r="I220" s="144"/>
      <c r="J220" s="144"/>
      <c r="K220" s="58"/>
      <c r="L220" s="58"/>
      <c r="M220" s="58"/>
      <c r="N220" s="58"/>
      <c r="O220" s="69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</row>
    <row r="221" spans="2:34" s="10" customFormat="1" ht="12.75">
      <c r="B221" s="56"/>
      <c r="C221" s="56"/>
      <c r="D221" s="56"/>
      <c r="F221" s="57"/>
      <c r="G221" s="57"/>
      <c r="H221" s="144"/>
      <c r="I221" s="144"/>
      <c r="J221" s="144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</row>
    <row r="222" spans="2:34" ht="12.75">
      <c r="B222" s="70" t="s">
        <v>95</v>
      </c>
      <c r="C222" s="162" t="s">
        <v>361</v>
      </c>
      <c r="D222" s="134" t="s">
        <v>362</v>
      </c>
      <c r="E222" s="198" t="s">
        <v>363</v>
      </c>
      <c r="F222" s="52" t="s">
        <v>78</v>
      </c>
      <c r="G222" s="52" t="s">
        <v>79</v>
      </c>
      <c r="H222" s="46" t="s">
        <v>0</v>
      </c>
      <c r="I222" s="46" t="s">
        <v>475</v>
      </c>
      <c r="J222" s="46" t="s">
        <v>476</v>
      </c>
      <c r="K222" s="46" t="s">
        <v>503</v>
      </c>
      <c r="L222" s="46" t="s">
        <v>119</v>
      </c>
      <c r="M222" s="46" t="s">
        <v>136</v>
      </c>
      <c r="N222" s="46" t="s">
        <v>93</v>
      </c>
      <c r="O222" s="46" t="s">
        <v>133</v>
      </c>
      <c r="P222" s="46" t="s">
        <v>474</v>
      </c>
      <c r="Q222" s="46" t="s">
        <v>509</v>
      </c>
      <c r="R222" s="46" t="s">
        <v>163</v>
      </c>
      <c r="S222" s="46" t="s">
        <v>512</v>
      </c>
      <c r="T222" s="46"/>
      <c r="U222" s="46"/>
      <c r="V222" s="510" t="s">
        <v>595</v>
      </c>
      <c r="W222" s="510"/>
      <c r="X222" s="46"/>
      <c r="Y222" s="46"/>
      <c r="Z222" s="46"/>
      <c r="AA222" s="46"/>
      <c r="AB222" s="46" t="s">
        <v>644</v>
      </c>
      <c r="AC222" s="46" t="s">
        <v>645</v>
      </c>
      <c r="AD222" s="144"/>
      <c r="AE222" s="144"/>
      <c r="AF222" s="144"/>
      <c r="AG222" s="144"/>
      <c r="AH222" s="144"/>
    </row>
    <row r="223" spans="2:37" ht="12.75">
      <c r="B223" s="64" t="s">
        <v>647</v>
      </c>
      <c r="C223" s="65"/>
      <c r="D223" s="65"/>
      <c r="E223" s="65"/>
      <c r="F223" s="66"/>
      <c r="G223" s="66"/>
      <c r="H223" s="176"/>
      <c r="I223" s="176"/>
      <c r="J223" s="176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281" t="s">
        <v>133</v>
      </c>
      <c r="W223" s="281" t="s">
        <v>596</v>
      </c>
      <c r="X223" s="67"/>
      <c r="Y223" s="67"/>
      <c r="Z223" s="67"/>
      <c r="AA223" s="67"/>
      <c r="AB223" s="67"/>
      <c r="AC223" s="67"/>
      <c r="AI223" s="162" t="s">
        <v>361</v>
      </c>
      <c r="AJ223" s="134" t="s">
        <v>362</v>
      </c>
      <c r="AK223" s="198" t="s">
        <v>363</v>
      </c>
    </row>
    <row r="224" spans="1:37" s="10" customFormat="1" ht="12.75">
      <c r="A224" s="10">
        <v>1</v>
      </c>
      <c r="B224" s="164" t="s">
        <v>524</v>
      </c>
      <c r="C224" s="164" t="s">
        <v>365</v>
      </c>
      <c r="D224" s="164" t="s">
        <v>243</v>
      </c>
      <c r="E224" s="14">
        <v>2006</v>
      </c>
      <c r="F224" s="57"/>
      <c r="G224" s="57"/>
      <c r="H224" s="46">
        <f>SUM(I224:AC224)</f>
        <v>0</v>
      </c>
      <c r="I224" s="144"/>
      <c r="J224" s="144"/>
      <c r="K224" s="69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45"/>
      <c r="AJ224" s="45"/>
      <c r="AK224" s="45"/>
    </row>
    <row r="225" spans="1:29" ht="12.75">
      <c r="A225" s="10">
        <v>2</v>
      </c>
      <c r="B225" s="166" t="s">
        <v>224</v>
      </c>
      <c r="C225" s="164" t="s">
        <v>225</v>
      </c>
      <c r="D225" s="164" t="s">
        <v>108</v>
      </c>
      <c r="E225" s="14">
        <v>2007</v>
      </c>
      <c r="F225" s="57"/>
      <c r="G225" s="57"/>
      <c r="H225" s="46">
        <f aca="true" t="shared" si="9" ref="H225:H259">SUM(I225:AC225)</f>
        <v>0</v>
      </c>
      <c r="I225" s="144"/>
      <c r="J225" s="144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:29" ht="12.75">
      <c r="A226" s="10">
        <v>3</v>
      </c>
      <c r="B226" s="164" t="s">
        <v>185</v>
      </c>
      <c r="C226" s="164" t="s">
        <v>186</v>
      </c>
      <c r="D226" s="164" t="s">
        <v>208</v>
      </c>
      <c r="E226" s="14">
        <v>2006</v>
      </c>
      <c r="F226" s="309"/>
      <c r="G226" s="57"/>
      <c r="H226" s="46">
        <f t="shared" si="9"/>
        <v>0</v>
      </c>
      <c r="I226" s="144"/>
      <c r="J226" s="144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:29" ht="12.75">
      <c r="A227" s="10">
        <v>4</v>
      </c>
      <c r="B227" s="166" t="s">
        <v>532</v>
      </c>
      <c r="C227" s="164" t="s">
        <v>533</v>
      </c>
      <c r="D227" s="164" t="s">
        <v>89</v>
      </c>
      <c r="E227" s="14">
        <v>2007</v>
      </c>
      <c r="F227" s="57"/>
      <c r="G227" s="57"/>
      <c r="H227" s="46">
        <f t="shared" si="9"/>
        <v>0</v>
      </c>
      <c r="I227" s="144"/>
      <c r="J227" s="144"/>
      <c r="K227" s="69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:29" ht="12.75">
      <c r="A228" s="10">
        <v>5</v>
      </c>
      <c r="B228" s="166" t="s">
        <v>496</v>
      </c>
      <c r="C228" s="164" t="s">
        <v>192</v>
      </c>
      <c r="D228" s="164" t="s">
        <v>243</v>
      </c>
      <c r="E228" s="14">
        <v>2007</v>
      </c>
      <c r="F228" s="57"/>
      <c r="G228" s="57"/>
      <c r="H228" s="46">
        <f t="shared" si="9"/>
        <v>0</v>
      </c>
      <c r="I228" s="144"/>
      <c r="J228" s="144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:29" ht="12.75">
      <c r="A229" s="10">
        <v>6</v>
      </c>
      <c r="B229" s="166" t="s">
        <v>409</v>
      </c>
      <c r="C229" s="164" t="s">
        <v>410</v>
      </c>
      <c r="D229" s="164" t="s">
        <v>77</v>
      </c>
      <c r="E229" s="14">
        <v>2007</v>
      </c>
      <c r="F229" s="57"/>
      <c r="G229" s="57"/>
      <c r="H229" s="46">
        <f t="shared" si="9"/>
        <v>0</v>
      </c>
      <c r="I229" s="144"/>
      <c r="J229" s="144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:29" ht="12.75">
      <c r="A230" s="10">
        <v>7</v>
      </c>
      <c r="B230" s="166" t="s">
        <v>232</v>
      </c>
      <c r="C230" s="164" t="s">
        <v>181</v>
      </c>
      <c r="D230" s="164" t="s">
        <v>291</v>
      </c>
      <c r="E230" s="14">
        <v>2007</v>
      </c>
      <c r="F230" s="57"/>
      <c r="G230" s="57"/>
      <c r="H230" s="46">
        <f t="shared" si="9"/>
        <v>0</v>
      </c>
      <c r="I230" s="144"/>
      <c r="J230" s="144"/>
      <c r="K230" s="69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:29" ht="12.75">
      <c r="A231" s="10">
        <v>8</v>
      </c>
      <c r="B231" s="164" t="s">
        <v>180</v>
      </c>
      <c r="C231" s="164" t="s">
        <v>181</v>
      </c>
      <c r="D231" s="164" t="s">
        <v>89</v>
      </c>
      <c r="E231" s="14">
        <v>2006</v>
      </c>
      <c r="F231" s="57"/>
      <c r="G231" s="57"/>
      <c r="H231" s="46">
        <f t="shared" si="9"/>
        <v>0</v>
      </c>
      <c r="I231" s="144"/>
      <c r="J231" s="144"/>
      <c r="K231" s="69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:29" ht="12.75">
      <c r="A232" s="10">
        <v>9</v>
      </c>
      <c r="B232" s="166" t="s">
        <v>525</v>
      </c>
      <c r="C232" s="164" t="s">
        <v>526</v>
      </c>
      <c r="D232" s="164" t="s">
        <v>358</v>
      </c>
      <c r="E232" s="14">
        <v>2007</v>
      </c>
      <c r="F232" s="57"/>
      <c r="G232" s="57"/>
      <c r="H232" s="46">
        <f t="shared" si="9"/>
        <v>0</v>
      </c>
      <c r="I232" s="144"/>
      <c r="J232" s="144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:29" ht="12.75">
      <c r="A233" s="10">
        <v>10</v>
      </c>
      <c r="B233" s="166" t="s">
        <v>419</v>
      </c>
      <c r="C233" s="164" t="s">
        <v>420</v>
      </c>
      <c r="D233" s="164" t="s">
        <v>213</v>
      </c>
      <c r="E233" s="14">
        <v>2007</v>
      </c>
      <c r="F233" s="57"/>
      <c r="G233" s="57"/>
      <c r="H233" s="46">
        <f t="shared" si="9"/>
        <v>0</v>
      </c>
      <c r="I233" s="144"/>
      <c r="J233" s="144"/>
      <c r="K233" s="69"/>
      <c r="L233" s="58"/>
      <c r="M233" s="58"/>
      <c r="N233" s="58"/>
      <c r="O233" s="58"/>
      <c r="P233" s="69"/>
      <c r="Q233" s="69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:29" ht="12.75">
      <c r="A234" s="10">
        <v>11</v>
      </c>
      <c r="B234" s="164" t="s">
        <v>270</v>
      </c>
      <c r="C234" s="164" t="s">
        <v>167</v>
      </c>
      <c r="D234" s="164" t="s">
        <v>108</v>
      </c>
      <c r="E234" s="14">
        <v>2006</v>
      </c>
      <c r="F234" s="57"/>
      <c r="G234" s="57"/>
      <c r="H234" s="46">
        <f t="shared" si="9"/>
        <v>0</v>
      </c>
      <c r="I234" s="144"/>
      <c r="J234" s="144"/>
      <c r="K234" s="58"/>
      <c r="L234" s="58"/>
      <c r="M234" s="195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:29" ht="12.75">
      <c r="A235" s="10">
        <v>12</v>
      </c>
      <c r="B235" s="166" t="s">
        <v>226</v>
      </c>
      <c r="C235" s="164" t="s">
        <v>110</v>
      </c>
      <c r="D235" s="187" t="s">
        <v>209</v>
      </c>
      <c r="E235" s="14">
        <v>2007</v>
      </c>
      <c r="F235" s="57">
        <v>8.9</v>
      </c>
      <c r="G235" s="57"/>
      <c r="H235" s="46">
        <f t="shared" si="9"/>
        <v>15</v>
      </c>
      <c r="I235" s="144"/>
      <c r="J235" s="144"/>
      <c r="K235" s="58">
        <v>15</v>
      </c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:29" ht="12.75">
      <c r="A236" s="10">
        <v>13</v>
      </c>
      <c r="B236" s="166" t="s">
        <v>314</v>
      </c>
      <c r="C236" s="164" t="s">
        <v>315</v>
      </c>
      <c r="D236" s="164" t="s">
        <v>316</v>
      </c>
      <c r="E236" s="14">
        <v>2007</v>
      </c>
      <c r="F236" s="57"/>
      <c r="G236" s="57"/>
      <c r="H236" s="46">
        <f t="shared" si="9"/>
        <v>0</v>
      </c>
      <c r="I236" s="144"/>
      <c r="J236" s="144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:29" ht="12.75">
      <c r="A237" s="10">
        <v>14</v>
      </c>
      <c r="B237" s="166" t="s">
        <v>230</v>
      </c>
      <c r="C237" s="164" t="s">
        <v>244</v>
      </c>
      <c r="D237" s="164" t="s">
        <v>111</v>
      </c>
      <c r="E237" s="14">
        <v>2007</v>
      </c>
      <c r="F237" s="57"/>
      <c r="G237" s="57"/>
      <c r="H237" s="46">
        <f t="shared" si="9"/>
        <v>0</v>
      </c>
      <c r="I237" s="144"/>
      <c r="J237" s="144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:29" ht="12.75">
      <c r="A238" s="10">
        <v>15</v>
      </c>
      <c r="B238" s="166" t="s">
        <v>510</v>
      </c>
      <c r="C238" s="164" t="s">
        <v>204</v>
      </c>
      <c r="D238" s="164" t="s">
        <v>291</v>
      </c>
      <c r="E238" s="14">
        <v>2007</v>
      </c>
      <c r="F238" s="57"/>
      <c r="G238" s="57"/>
      <c r="H238" s="46">
        <f t="shared" si="9"/>
        <v>0</v>
      </c>
      <c r="I238" s="144"/>
      <c r="J238" s="14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:29" ht="12.75">
      <c r="A239" s="10">
        <v>16</v>
      </c>
      <c r="B239" s="166" t="s">
        <v>334</v>
      </c>
      <c r="C239" s="164" t="s">
        <v>335</v>
      </c>
      <c r="D239" s="164" t="s">
        <v>188</v>
      </c>
      <c r="E239" s="14">
        <v>2007</v>
      </c>
      <c r="F239" s="245"/>
      <c r="G239" s="57"/>
      <c r="H239" s="46">
        <f t="shared" si="9"/>
        <v>0</v>
      </c>
      <c r="I239" s="144"/>
      <c r="J239" s="144"/>
      <c r="K239" s="69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:29" ht="12.75">
      <c r="A240" s="10">
        <v>17</v>
      </c>
      <c r="B240" s="164" t="s">
        <v>189</v>
      </c>
      <c r="C240" s="164" t="s">
        <v>190</v>
      </c>
      <c r="D240" s="164" t="s">
        <v>81</v>
      </c>
      <c r="E240" s="14">
        <v>2006</v>
      </c>
      <c r="F240" s="57"/>
      <c r="G240" s="57"/>
      <c r="H240" s="46">
        <f t="shared" si="9"/>
        <v>0</v>
      </c>
      <c r="I240" s="144"/>
      <c r="J240" s="144"/>
      <c r="K240" s="69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:29" ht="12.75">
      <c r="A241" s="10">
        <v>18</v>
      </c>
      <c r="B241" s="166" t="s">
        <v>304</v>
      </c>
      <c r="C241" s="164" t="s">
        <v>76</v>
      </c>
      <c r="D241" s="164" t="s">
        <v>108</v>
      </c>
      <c r="E241" s="14">
        <v>2007</v>
      </c>
      <c r="F241" s="57"/>
      <c r="G241" s="57"/>
      <c r="H241" s="46">
        <f t="shared" si="9"/>
        <v>0</v>
      </c>
      <c r="I241" s="144"/>
      <c r="J241" s="144"/>
      <c r="K241" s="69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:29" ht="12.75">
      <c r="A242" s="10">
        <v>19</v>
      </c>
      <c r="B242" s="166" t="s">
        <v>271</v>
      </c>
      <c r="C242" s="164" t="s">
        <v>204</v>
      </c>
      <c r="D242" s="164" t="s">
        <v>213</v>
      </c>
      <c r="E242" s="14">
        <v>2007</v>
      </c>
      <c r="F242" s="57"/>
      <c r="G242" s="57"/>
      <c r="H242" s="46">
        <f t="shared" si="9"/>
        <v>0</v>
      </c>
      <c r="I242" s="144"/>
      <c r="J242" s="144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:29" ht="12.75">
      <c r="A243" s="10">
        <v>20</v>
      </c>
      <c r="B243" s="166" t="s">
        <v>302</v>
      </c>
      <c r="C243" s="164" t="s">
        <v>303</v>
      </c>
      <c r="D243" s="164" t="s">
        <v>81</v>
      </c>
      <c r="E243" s="14">
        <v>2007</v>
      </c>
      <c r="F243" s="57"/>
      <c r="G243" s="57"/>
      <c r="H243" s="46">
        <f t="shared" si="9"/>
        <v>0</v>
      </c>
      <c r="I243" s="144"/>
      <c r="J243" s="144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:29" ht="12.75">
      <c r="A244" s="10">
        <v>21</v>
      </c>
      <c r="B244" s="164" t="s">
        <v>407</v>
      </c>
      <c r="C244" s="164" t="s">
        <v>408</v>
      </c>
      <c r="D244" s="164" t="s">
        <v>77</v>
      </c>
      <c r="E244" s="14">
        <v>2006</v>
      </c>
      <c r="F244" s="57"/>
      <c r="G244" s="57"/>
      <c r="H244" s="46">
        <f t="shared" si="9"/>
        <v>0</v>
      </c>
      <c r="I244" s="144"/>
      <c r="J244" s="144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:29" ht="12.75">
      <c r="A245" s="10">
        <v>22</v>
      </c>
      <c r="B245" s="164" t="s">
        <v>109</v>
      </c>
      <c r="C245" s="164" t="s">
        <v>182</v>
      </c>
      <c r="D245" s="187" t="s">
        <v>108</v>
      </c>
      <c r="E245" s="14">
        <v>2006</v>
      </c>
      <c r="F245" s="57">
        <v>4.6</v>
      </c>
      <c r="G245" s="57"/>
      <c r="H245" s="46">
        <f t="shared" si="9"/>
        <v>10</v>
      </c>
      <c r="I245" s="144"/>
      <c r="J245" s="144"/>
      <c r="K245" s="58">
        <v>10</v>
      </c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:29" ht="12.75">
      <c r="A246" s="10">
        <v>23</v>
      </c>
      <c r="B246" s="166" t="s">
        <v>494</v>
      </c>
      <c r="C246" s="164" t="s">
        <v>495</v>
      </c>
      <c r="D246" s="164" t="s">
        <v>117</v>
      </c>
      <c r="E246" s="14">
        <v>2007</v>
      </c>
      <c r="F246" s="57"/>
      <c r="G246" s="57"/>
      <c r="H246" s="46">
        <f t="shared" si="9"/>
        <v>0</v>
      </c>
      <c r="I246" s="144"/>
      <c r="J246" s="144"/>
      <c r="K246" s="58"/>
      <c r="L246" s="58"/>
      <c r="M246" s="195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:34" s="10" customFormat="1" ht="12.75">
      <c r="A247" s="10">
        <v>24</v>
      </c>
      <c r="B247" s="164" t="s">
        <v>318</v>
      </c>
      <c r="C247" s="164" t="s">
        <v>125</v>
      </c>
      <c r="D247" s="164" t="s">
        <v>179</v>
      </c>
      <c r="E247" s="14">
        <v>2006</v>
      </c>
      <c r="F247" s="57"/>
      <c r="G247" s="57"/>
      <c r="H247" s="46">
        <f t="shared" si="9"/>
        <v>0</v>
      </c>
      <c r="I247" s="144"/>
      <c r="J247" s="144"/>
      <c r="K247" s="69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</row>
    <row r="248" spans="1:34" s="10" customFormat="1" ht="12.75">
      <c r="A248" s="10">
        <v>25</v>
      </c>
      <c r="B248" s="166" t="s">
        <v>219</v>
      </c>
      <c r="C248" s="164" t="s">
        <v>220</v>
      </c>
      <c r="D248" s="164" t="s">
        <v>81</v>
      </c>
      <c r="E248" s="14">
        <v>2007</v>
      </c>
      <c r="F248" s="57"/>
      <c r="G248" s="57"/>
      <c r="H248" s="46">
        <f t="shared" si="9"/>
        <v>0</v>
      </c>
      <c r="I248" s="144"/>
      <c r="J248" s="144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</row>
    <row r="249" spans="1:34" s="10" customFormat="1" ht="12.75">
      <c r="A249" s="10">
        <v>26</v>
      </c>
      <c r="B249" s="166" t="s">
        <v>187</v>
      </c>
      <c r="C249" s="164" t="s">
        <v>123</v>
      </c>
      <c r="D249" s="164" t="s">
        <v>188</v>
      </c>
      <c r="E249" s="14">
        <v>2007</v>
      </c>
      <c r="F249" s="57"/>
      <c r="G249" s="57"/>
      <c r="H249" s="46">
        <f t="shared" si="9"/>
        <v>0</v>
      </c>
      <c r="I249" s="144"/>
      <c r="J249" s="144"/>
      <c r="K249" s="69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</row>
    <row r="250" spans="1:34" s="10" customFormat="1" ht="12.75">
      <c r="A250" s="10">
        <v>27</v>
      </c>
      <c r="B250" s="166" t="s">
        <v>529</v>
      </c>
      <c r="C250" s="164" t="s">
        <v>129</v>
      </c>
      <c r="D250" s="164" t="s">
        <v>188</v>
      </c>
      <c r="E250" s="14">
        <v>2007</v>
      </c>
      <c r="F250" s="57"/>
      <c r="G250" s="57"/>
      <c r="H250" s="46">
        <f t="shared" si="9"/>
        <v>0</v>
      </c>
      <c r="I250" s="144"/>
      <c r="J250" s="144"/>
      <c r="K250" s="58"/>
      <c r="L250" s="58"/>
      <c r="M250" s="195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</row>
    <row r="251" spans="1:34" s="10" customFormat="1" ht="12.75">
      <c r="A251" s="10">
        <v>28</v>
      </c>
      <c r="B251" s="164" t="s">
        <v>90</v>
      </c>
      <c r="C251" s="164" t="s">
        <v>91</v>
      </c>
      <c r="D251" s="164" t="s">
        <v>88</v>
      </c>
      <c r="E251" s="14">
        <v>2006</v>
      </c>
      <c r="F251" s="57"/>
      <c r="G251" s="57"/>
      <c r="H251" s="389">
        <f t="shared" si="9"/>
        <v>0</v>
      </c>
      <c r="I251" s="144"/>
      <c r="J251" s="144"/>
      <c r="K251" s="58"/>
      <c r="L251" s="58"/>
      <c r="M251" s="58"/>
      <c r="N251" s="58"/>
      <c r="O251" s="69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</row>
    <row r="252" spans="1:34" s="10" customFormat="1" ht="12.75">
      <c r="A252" s="10">
        <v>29</v>
      </c>
      <c r="B252" s="166" t="s">
        <v>221</v>
      </c>
      <c r="C252" s="164" t="s">
        <v>222</v>
      </c>
      <c r="D252" s="187" t="s">
        <v>108</v>
      </c>
      <c r="E252" s="14">
        <v>2007</v>
      </c>
      <c r="F252" s="57">
        <v>15.9</v>
      </c>
      <c r="G252" s="57"/>
      <c r="H252" s="46">
        <f t="shared" si="9"/>
        <v>1</v>
      </c>
      <c r="I252" s="144"/>
      <c r="J252" s="144"/>
      <c r="K252" s="58">
        <v>1</v>
      </c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</row>
    <row r="253" spans="1:34" s="10" customFormat="1" ht="12.75">
      <c r="A253" s="10">
        <v>30</v>
      </c>
      <c r="B253" s="166" t="s">
        <v>412</v>
      </c>
      <c r="C253" s="164" t="s">
        <v>413</v>
      </c>
      <c r="D253" s="164" t="s">
        <v>111</v>
      </c>
      <c r="E253" s="14">
        <v>2007</v>
      </c>
      <c r="F253" s="57"/>
      <c r="G253" s="57"/>
      <c r="H253" s="46">
        <f t="shared" si="9"/>
        <v>0</v>
      </c>
      <c r="I253" s="144"/>
      <c r="J253" s="144"/>
      <c r="K253" s="58"/>
      <c r="L253" s="58"/>
      <c r="M253" s="195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</row>
    <row r="254" spans="1:34" s="10" customFormat="1" ht="12.75">
      <c r="A254" s="10">
        <v>31</v>
      </c>
      <c r="B254" s="166" t="s">
        <v>183</v>
      </c>
      <c r="C254" s="164" t="s">
        <v>184</v>
      </c>
      <c r="D254" s="164" t="s">
        <v>81</v>
      </c>
      <c r="E254" s="14">
        <v>2007</v>
      </c>
      <c r="F254" s="57"/>
      <c r="G254" s="57"/>
      <c r="H254" s="46">
        <f t="shared" si="9"/>
        <v>0</v>
      </c>
      <c r="I254" s="144"/>
      <c r="J254" s="144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</row>
    <row r="255" spans="1:34" s="10" customFormat="1" ht="12.75">
      <c r="A255" s="10">
        <v>32</v>
      </c>
      <c r="B255" s="164" t="s">
        <v>514</v>
      </c>
      <c r="C255" s="164" t="s">
        <v>515</v>
      </c>
      <c r="D255" s="164" t="s">
        <v>108</v>
      </c>
      <c r="E255" s="14">
        <v>2006</v>
      </c>
      <c r="F255" s="57"/>
      <c r="G255" s="57"/>
      <c r="H255" s="46">
        <f t="shared" si="9"/>
        <v>0</v>
      </c>
      <c r="I255" s="144"/>
      <c r="J255" s="144"/>
      <c r="K255" s="69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</row>
    <row r="256" spans="1:29" ht="12.75">
      <c r="A256" s="10">
        <v>33</v>
      </c>
      <c r="B256" s="164" t="s">
        <v>268</v>
      </c>
      <c r="C256" s="164" t="s">
        <v>269</v>
      </c>
      <c r="D256" s="164" t="s">
        <v>89</v>
      </c>
      <c r="E256" s="14">
        <v>2006</v>
      </c>
      <c r="F256" s="57"/>
      <c r="G256" s="57"/>
      <c r="H256" s="46">
        <f t="shared" si="9"/>
        <v>0</v>
      </c>
      <c r="I256" s="144"/>
      <c r="J256" s="144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:29" ht="12.75">
      <c r="A257" s="188">
        <v>34</v>
      </c>
      <c r="B257" s="166" t="s">
        <v>267</v>
      </c>
      <c r="C257" s="164" t="s">
        <v>229</v>
      </c>
      <c r="D257" s="164" t="s">
        <v>179</v>
      </c>
      <c r="E257" s="14">
        <v>2007</v>
      </c>
      <c r="F257" s="57"/>
      <c r="G257" s="57"/>
      <c r="H257" s="46">
        <f t="shared" si="9"/>
        <v>0</v>
      </c>
      <c r="I257" s="144"/>
      <c r="J257" s="144"/>
      <c r="K257" s="69"/>
      <c r="L257" s="58"/>
      <c r="M257" s="195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2:34" s="10" customFormat="1" ht="12.75">
      <c r="B258" s="422" t="s">
        <v>746</v>
      </c>
      <c r="C258" s="422" t="s">
        <v>134</v>
      </c>
      <c r="D258" s="422" t="s">
        <v>114</v>
      </c>
      <c r="E258" s="197">
        <v>2005</v>
      </c>
      <c r="F258" s="579">
        <v>16.1</v>
      </c>
      <c r="G258" s="579"/>
      <c r="H258" s="580">
        <f t="shared" si="9"/>
        <v>0</v>
      </c>
      <c r="I258" s="580"/>
      <c r="J258" s="580"/>
      <c r="K258" s="581"/>
      <c r="L258" s="58" t="s">
        <v>752</v>
      </c>
      <c r="M258" s="195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</row>
    <row r="259" spans="2:34" s="10" customFormat="1" ht="12.75">
      <c r="B259" s="166" t="s">
        <v>747</v>
      </c>
      <c r="C259" s="164" t="s">
        <v>748</v>
      </c>
      <c r="D259" s="164" t="s">
        <v>114</v>
      </c>
      <c r="E259" s="197">
        <v>2007</v>
      </c>
      <c r="F259" s="421">
        <v>25.7</v>
      </c>
      <c r="G259" s="57"/>
      <c r="H259" s="46">
        <f t="shared" si="9"/>
        <v>1</v>
      </c>
      <c r="I259" s="144"/>
      <c r="J259" s="144"/>
      <c r="K259" s="69">
        <v>1</v>
      </c>
      <c r="L259" s="58"/>
      <c r="M259" s="195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</row>
    <row r="260" spans="2:34" s="10" customFormat="1" ht="12.75">
      <c r="B260" s="164"/>
      <c r="C260" s="164"/>
      <c r="D260" s="164"/>
      <c r="E260" s="14"/>
      <c r="F260" s="57"/>
      <c r="G260" s="57"/>
      <c r="H260" s="144"/>
      <c r="I260" s="144"/>
      <c r="J260" s="144"/>
      <c r="K260" s="69"/>
      <c r="L260" s="58"/>
      <c r="M260" s="195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</row>
    <row r="261" spans="1:26" ht="12.75">
      <c r="A261" s="10"/>
      <c r="B261" s="56"/>
      <c r="C261" s="56"/>
      <c r="D261" s="56"/>
      <c r="E261" s="10"/>
      <c r="F261" s="57"/>
      <c r="G261" s="57"/>
      <c r="K261" s="69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2.75">
      <c r="A262" s="152" t="s">
        <v>235</v>
      </c>
      <c r="B262" s="123"/>
      <c r="C262" s="153"/>
      <c r="D262" s="124"/>
      <c r="E262" s="10"/>
      <c r="F262" s="57"/>
      <c r="G262" s="57"/>
      <c r="K262" s="69"/>
      <c r="L262" s="58"/>
      <c r="M262" s="58"/>
      <c r="N262" s="58"/>
      <c r="O262" s="58"/>
      <c r="P262" s="69"/>
      <c r="Q262" s="69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2.75">
      <c r="A263" s="154" t="s">
        <v>384</v>
      </c>
      <c r="B263" s="123"/>
      <c r="C263" s="155"/>
      <c r="D263" s="124"/>
      <c r="E263" s="10"/>
      <c r="F263" s="57"/>
      <c r="G263" s="57"/>
      <c r="K263" s="58"/>
      <c r="L263" s="58"/>
      <c r="M263" s="58"/>
      <c r="N263" s="58"/>
      <c r="O263" s="58"/>
      <c r="P263" s="69"/>
      <c r="Q263" s="69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2.75">
      <c r="A264" s="154" t="s">
        <v>236</v>
      </c>
      <c r="B264" s="123"/>
      <c r="C264" s="155"/>
      <c r="D264" s="124"/>
      <c r="E264" s="10"/>
      <c r="F264" s="57"/>
      <c r="G264" s="57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2.75">
      <c r="A265" s="10"/>
      <c r="B265" s="56"/>
      <c r="C265" s="56"/>
      <c r="D265" s="56"/>
      <c r="E265" s="10"/>
      <c r="F265" s="57"/>
      <c r="G265" s="57"/>
      <c r="K265" s="69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2.75">
      <c r="A266" s="10"/>
      <c r="B266" s="56"/>
      <c r="C266" s="56"/>
      <c r="D266" s="56"/>
      <c r="E266" s="10"/>
      <c r="F266" s="57"/>
      <c r="G266" s="57"/>
      <c r="K266" s="69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</sheetData>
  <sheetProtection/>
  <mergeCells count="3">
    <mergeCell ref="V1:W1"/>
    <mergeCell ref="V222:W222"/>
    <mergeCell ref="V203:W20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52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0.140625" style="18" bestFit="1" customWidth="1"/>
    <col min="4" max="4" width="4.00390625" style="383" bestFit="1" customWidth="1"/>
    <col min="5" max="9" width="11.421875" style="45" customWidth="1"/>
    <col min="10" max="10" width="14.8515625" style="45" customWidth="1"/>
    <col min="11" max="11" width="11.28125" style="45" customWidth="1"/>
    <col min="12" max="12" width="10.7109375" style="45" customWidth="1"/>
    <col min="13" max="13" width="8.421875" style="256" customWidth="1"/>
    <col min="14" max="14" width="8.140625" style="45" bestFit="1" customWidth="1"/>
    <col min="15" max="15" width="15.00390625" style="45" customWidth="1"/>
    <col min="16" max="16" width="22.421875" style="0" bestFit="1" customWidth="1"/>
  </cols>
  <sheetData>
    <row r="1" spans="1:16" ht="32.25" thickBot="1">
      <c r="A1" s="514" t="s">
        <v>706</v>
      </c>
      <c r="B1" s="515"/>
      <c r="C1" s="515"/>
      <c r="D1" s="516"/>
      <c r="E1" s="516"/>
      <c r="F1" s="516"/>
      <c r="G1" s="516"/>
      <c r="H1" s="516"/>
      <c r="I1" s="515"/>
      <c r="J1" s="515"/>
      <c r="K1" s="515"/>
      <c r="L1" s="515"/>
      <c r="M1" s="515"/>
      <c r="N1" s="515"/>
      <c r="O1" s="515"/>
      <c r="P1" s="517"/>
    </row>
    <row r="2" spans="1:16" ht="16.5" customHeight="1" thickBot="1">
      <c r="A2" s="491">
        <v>2021</v>
      </c>
      <c r="B2" s="529">
        <v>2020</v>
      </c>
      <c r="C2" s="536" t="s">
        <v>14</v>
      </c>
      <c r="D2" s="368"/>
      <c r="E2" s="526" t="s">
        <v>379</v>
      </c>
      <c r="F2" s="527"/>
      <c r="G2" s="527"/>
      <c r="H2" s="528"/>
      <c r="I2" s="532" t="s">
        <v>380</v>
      </c>
      <c r="J2" s="532"/>
      <c r="K2" s="532"/>
      <c r="L2" s="532"/>
      <c r="M2" s="532"/>
      <c r="N2" s="533"/>
      <c r="O2" s="549" t="s">
        <v>381</v>
      </c>
      <c r="P2" s="539" t="s">
        <v>14</v>
      </c>
    </row>
    <row r="3" spans="1:16" ht="19.5" customHeight="1" thickBot="1">
      <c r="A3" s="492"/>
      <c r="B3" s="530"/>
      <c r="C3" s="537"/>
      <c r="D3" s="365"/>
      <c r="E3" s="518" t="s">
        <v>97</v>
      </c>
      <c r="F3" s="520" t="s">
        <v>98</v>
      </c>
      <c r="G3" s="524" t="s">
        <v>100</v>
      </c>
      <c r="H3" s="522" t="s">
        <v>99</v>
      </c>
      <c r="I3" s="542" t="s">
        <v>293</v>
      </c>
      <c r="J3" s="534" t="s">
        <v>103</v>
      </c>
      <c r="K3" s="554" t="s">
        <v>0</v>
      </c>
      <c r="L3" s="545" t="s">
        <v>102</v>
      </c>
      <c r="M3" s="546" t="s">
        <v>378</v>
      </c>
      <c r="N3" s="551" t="s">
        <v>383</v>
      </c>
      <c r="O3" s="499"/>
      <c r="P3" s="540"/>
    </row>
    <row r="4" spans="1:16" ht="19.5" customHeight="1" thickBot="1">
      <c r="A4" s="492"/>
      <c r="B4" s="530"/>
      <c r="C4" s="537"/>
      <c r="D4" s="365"/>
      <c r="E4" s="519"/>
      <c r="F4" s="521"/>
      <c r="G4" s="525"/>
      <c r="H4" s="523"/>
      <c r="I4" s="543"/>
      <c r="J4" s="535"/>
      <c r="K4" s="555"/>
      <c r="L4" s="545"/>
      <c r="M4" s="547"/>
      <c r="N4" s="552"/>
      <c r="O4" s="499"/>
      <c r="P4" s="540"/>
    </row>
    <row r="5" spans="1:16" ht="19.5" customHeight="1" thickBot="1">
      <c r="A5" s="492"/>
      <c r="B5" s="530"/>
      <c r="C5" s="538"/>
      <c r="D5" s="366"/>
      <c r="E5" s="519"/>
      <c r="F5" s="521"/>
      <c r="G5" s="525"/>
      <c r="H5" s="523"/>
      <c r="I5" s="543"/>
      <c r="J5" s="535"/>
      <c r="K5" s="555"/>
      <c r="L5" s="545"/>
      <c r="M5" s="547"/>
      <c r="N5" s="552"/>
      <c r="O5" s="499"/>
      <c r="P5" s="541"/>
    </row>
    <row r="6" spans="1:16" ht="19.5" customHeight="1" thickBot="1">
      <c r="A6" s="493"/>
      <c r="B6" s="531"/>
      <c r="C6" s="174" t="s">
        <v>104</v>
      </c>
      <c r="D6" s="174" t="s">
        <v>703</v>
      </c>
      <c r="E6" s="519"/>
      <c r="F6" s="521"/>
      <c r="G6" s="525"/>
      <c r="H6" s="523"/>
      <c r="I6" s="544"/>
      <c r="J6" s="535"/>
      <c r="K6" s="556"/>
      <c r="L6" s="545"/>
      <c r="M6" s="548"/>
      <c r="N6" s="553"/>
      <c r="O6" s="550"/>
      <c r="P6" s="174" t="s">
        <v>104</v>
      </c>
    </row>
    <row r="7" spans="1:16" ht="15" customHeight="1">
      <c r="A7" s="114">
        <v>1</v>
      </c>
      <c r="B7" s="126">
        <v>1</v>
      </c>
      <c r="C7" s="71" t="s">
        <v>26</v>
      </c>
      <c r="D7" s="373">
        <f>'GOKT 1'!D4</f>
        <v>0</v>
      </c>
      <c r="E7" s="96">
        <v>1000</v>
      </c>
      <c r="F7" s="97">
        <v>200</v>
      </c>
      <c r="G7" s="98"/>
      <c r="H7" s="98"/>
      <c r="I7" s="248">
        <v>100</v>
      </c>
      <c r="J7" s="250">
        <v>1600</v>
      </c>
      <c r="K7" s="346">
        <f>SUM(E7:J7)</f>
        <v>2900</v>
      </c>
      <c r="L7" s="269"/>
      <c r="M7" s="351" t="s">
        <v>672</v>
      </c>
      <c r="N7" s="342">
        <v>290</v>
      </c>
      <c r="O7" s="99">
        <f>SUM(K7-L7+N7)</f>
        <v>3190</v>
      </c>
      <c r="P7" s="71" t="s">
        <v>26</v>
      </c>
    </row>
    <row r="8" spans="1:16" ht="15" customHeight="1">
      <c r="A8" s="115">
        <v>2</v>
      </c>
      <c r="B8" s="127">
        <v>2</v>
      </c>
      <c r="C8" s="72" t="s">
        <v>58</v>
      </c>
      <c r="D8" s="374">
        <f>'GOKT 1'!D5</f>
        <v>0</v>
      </c>
      <c r="E8" s="100">
        <v>700</v>
      </c>
      <c r="F8" s="246">
        <v>200</v>
      </c>
      <c r="G8" s="173"/>
      <c r="H8" s="102"/>
      <c r="I8" s="249">
        <v>100</v>
      </c>
      <c r="J8" s="251">
        <v>1400</v>
      </c>
      <c r="K8" s="347">
        <f aca="true" t="shared" si="0" ref="K8:K35">SUM(E8:J8)</f>
        <v>2400</v>
      </c>
      <c r="L8" s="270"/>
      <c r="M8" s="352" t="s">
        <v>673</v>
      </c>
      <c r="N8" s="261">
        <v>480</v>
      </c>
      <c r="O8" s="103">
        <f aca="true" t="shared" si="1" ref="O8:O35">SUM(K8-L8+N8)</f>
        <v>2880</v>
      </c>
      <c r="P8" s="72" t="s">
        <v>58</v>
      </c>
    </row>
    <row r="9" spans="1:16" ht="15" customHeight="1">
      <c r="A9" s="115">
        <v>3</v>
      </c>
      <c r="B9" s="127">
        <v>8</v>
      </c>
      <c r="C9" s="72" t="s">
        <v>151</v>
      </c>
      <c r="D9" s="374">
        <f>'GOKT 1'!D6</f>
        <v>0</v>
      </c>
      <c r="E9" s="100">
        <v>600</v>
      </c>
      <c r="F9" s="327"/>
      <c r="G9" s="122">
        <v>300</v>
      </c>
      <c r="H9" s="104"/>
      <c r="I9" s="249">
        <v>100</v>
      </c>
      <c r="J9" s="251">
        <v>1200</v>
      </c>
      <c r="K9" s="347">
        <f t="shared" si="0"/>
        <v>2200</v>
      </c>
      <c r="L9" s="270"/>
      <c r="M9" s="353" t="s">
        <v>674</v>
      </c>
      <c r="N9" s="260">
        <v>440</v>
      </c>
      <c r="O9" s="103">
        <f t="shared" si="1"/>
        <v>2640</v>
      </c>
      <c r="P9" s="72" t="s">
        <v>151</v>
      </c>
    </row>
    <row r="10" spans="1:16" ht="15" customHeight="1">
      <c r="A10" s="115">
        <v>4</v>
      </c>
      <c r="B10" s="127">
        <v>5</v>
      </c>
      <c r="C10" s="72" t="s">
        <v>15</v>
      </c>
      <c r="D10" s="374">
        <f>'GOKT 1'!D7</f>
        <v>0</v>
      </c>
      <c r="E10" s="100">
        <v>400</v>
      </c>
      <c r="F10" s="101"/>
      <c r="H10" s="247">
        <v>100</v>
      </c>
      <c r="J10" s="251">
        <v>1000</v>
      </c>
      <c r="K10" s="347">
        <f t="shared" si="0"/>
        <v>1500</v>
      </c>
      <c r="L10" s="270"/>
      <c r="M10" s="352" t="s">
        <v>675</v>
      </c>
      <c r="N10" s="367"/>
      <c r="O10" s="103">
        <f t="shared" si="1"/>
        <v>1500</v>
      </c>
      <c r="P10" s="72" t="s">
        <v>15</v>
      </c>
    </row>
    <row r="11" spans="1:16" ht="15" customHeight="1">
      <c r="A11" s="115">
        <v>5</v>
      </c>
      <c r="B11" s="127">
        <v>7</v>
      </c>
      <c r="C11" s="72" t="s">
        <v>153</v>
      </c>
      <c r="D11" s="374">
        <f>'GOKT 1'!D8</f>
        <v>0</v>
      </c>
      <c r="E11" s="100">
        <v>400</v>
      </c>
      <c r="F11" s="101"/>
      <c r="G11" s="104"/>
      <c r="H11" s="247">
        <v>100</v>
      </c>
      <c r="I11" s="249">
        <v>100</v>
      </c>
      <c r="J11" s="251">
        <v>800</v>
      </c>
      <c r="K11" s="347">
        <f t="shared" si="0"/>
        <v>1400</v>
      </c>
      <c r="L11" s="145"/>
      <c r="M11" s="352" t="s">
        <v>676</v>
      </c>
      <c r="N11" s="261">
        <v>280</v>
      </c>
      <c r="O11" s="103">
        <f t="shared" si="1"/>
        <v>1680</v>
      </c>
      <c r="P11" s="72" t="s">
        <v>153</v>
      </c>
    </row>
    <row r="12" spans="1:16" ht="15" customHeight="1">
      <c r="A12" s="120">
        <v>6</v>
      </c>
      <c r="B12" s="127">
        <v>9</v>
      </c>
      <c r="C12" s="72" t="s">
        <v>16</v>
      </c>
      <c r="D12" s="374">
        <f>'GOKT 1'!D9</f>
        <v>0</v>
      </c>
      <c r="E12" s="100">
        <v>350</v>
      </c>
      <c r="F12" s="101"/>
      <c r="G12" s="91"/>
      <c r="H12" s="247">
        <v>100</v>
      </c>
      <c r="I12" s="91"/>
      <c r="J12" s="105"/>
      <c r="K12" s="347">
        <f t="shared" si="0"/>
        <v>450</v>
      </c>
      <c r="L12" s="271">
        <v>225</v>
      </c>
      <c r="M12" s="352" t="s">
        <v>667</v>
      </c>
      <c r="N12" s="261">
        <v>45</v>
      </c>
      <c r="O12" s="103">
        <f t="shared" si="1"/>
        <v>270</v>
      </c>
      <c r="P12" s="72" t="s">
        <v>16</v>
      </c>
    </row>
    <row r="13" spans="1:16" ht="15" customHeight="1">
      <c r="A13" s="115">
        <v>7</v>
      </c>
      <c r="B13" s="127">
        <v>4</v>
      </c>
      <c r="C13" s="72" t="s">
        <v>69</v>
      </c>
      <c r="D13" s="374">
        <f>'GOKT 1'!D10</f>
        <v>0</v>
      </c>
      <c r="E13" s="100">
        <v>350</v>
      </c>
      <c r="F13" s="101"/>
      <c r="G13" s="104"/>
      <c r="H13" s="91"/>
      <c r="I13" s="91"/>
      <c r="J13" s="161"/>
      <c r="K13" s="347">
        <f t="shared" si="0"/>
        <v>350</v>
      </c>
      <c r="L13" s="270"/>
      <c r="M13" s="352" t="s">
        <v>677</v>
      </c>
      <c r="N13" s="259"/>
      <c r="O13" s="103">
        <f t="shared" si="1"/>
        <v>350</v>
      </c>
      <c r="P13" s="72" t="s">
        <v>69</v>
      </c>
    </row>
    <row r="14" spans="1:16" ht="15" customHeight="1">
      <c r="A14" s="115">
        <v>8</v>
      </c>
      <c r="B14" s="127">
        <v>3</v>
      </c>
      <c r="C14" s="72" t="s">
        <v>70</v>
      </c>
      <c r="D14" s="374">
        <f>'GOKT 1'!D11</f>
        <v>0</v>
      </c>
      <c r="E14" s="100">
        <v>350</v>
      </c>
      <c r="F14" s="101"/>
      <c r="G14" s="104"/>
      <c r="H14" s="58"/>
      <c r="I14" s="249">
        <v>100</v>
      </c>
      <c r="J14" s="161"/>
      <c r="K14" s="347">
        <f t="shared" si="0"/>
        <v>450</v>
      </c>
      <c r="L14" s="270"/>
      <c r="M14" s="352" t="s">
        <v>668</v>
      </c>
      <c r="N14" s="261">
        <v>90</v>
      </c>
      <c r="O14" s="103">
        <f t="shared" si="1"/>
        <v>540</v>
      </c>
      <c r="P14" s="72" t="s">
        <v>70</v>
      </c>
    </row>
    <row r="15" spans="1:16" ht="15" customHeight="1">
      <c r="A15" s="115">
        <v>9</v>
      </c>
      <c r="B15" s="129" t="s">
        <v>52</v>
      </c>
      <c r="C15" s="73" t="s">
        <v>25</v>
      </c>
      <c r="D15" s="375">
        <f>'GOKT 1'!D12</f>
        <v>0</v>
      </c>
      <c r="E15" s="100">
        <v>300</v>
      </c>
      <c r="F15" s="101"/>
      <c r="G15" s="122">
        <v>300</v>
      </c>
      <c r="H15" s="91"/>
      <c r="J15" s="106"/>
      <c r="K15" s="347">
        <f t="shared" si="0"/>
        <v>600</v>
      </c>
      <c r="L15" s="270"/>
      <c r="M15" s="352" t="s">
        <v>678</v>
      </c>
      <c r="N15" s="261">
        <v>120</v>
      </c>
      <c r="O15" s="103">
        <f t="shared" si="1"/>
        <v>720</v>
      </c>
      <c r="P15" s="73" t="s">
        <v>25</v>
      </c>
    </row>
    <row r="16" spans="1:16" ht="15" customHeight="1">
      <c r="A16" s="115">
        <v>10</v>
      </c>
      <c r="B16" s="127">
        <v>11</v>
      </c>
      <c r="C16" s="73" t="s">
        <v>597</v>
      </c>
      <c r="D16" s="375">
        <f>'GOKT 1'!D13</f>
        <v>0</v>
      </c>
      <c r="E16" s="100">
        <v>300</v>
      </c>
      <c r="F16" s="101"/>
      <c r="G16" s="161"/>
      <c r="H16" s="247">
        <v>100</v>
      </c>
      <c r="I16" s="249">
        <v>100</v>
      </c>
      <c r="J16" s="105"/>
      <c r="K16" s="347">
        <f t="shared" si="0"/>
        <v>500</v>
      </c>
      <c r="M16" s="352" t="s">
        <v>679</v>
      </c>
      <c r="N16" s="261">
        <v>50</v>
      </c>
      <c r="O16" s="103">
        <f t="shared" si="1"/>
        <v>550</v>
      </c>
      <c r="P16" s="73" t="s">
        <v>597</v>
      </c>
    </row>
    <row r="17" spans="1:16" ht="15" customHeight="1">
      <c r="A17" s="115">
        <v>11</v>
      </c>
      <c r="B17" s="129" t="s">
        <v>52</v>
      </c>
      <c r="C17" s="73" t="s">
        <v>42</v>
      </c>
      <c r="D17" s="375">
        <f>'GOKT 1'!D14</f>
        <v>0</v>
      </c>
      <c r="E17" s="107"/>
      <c r="F17" s="101"/>
      <c r="G17" s="121">
        <v>300</v>
      </c>
      <c r="H17" s="91"/>
      <c r="I17" s="91"/>
      <c r="J17" s="106"/>
      <c r="K17" s="347">
        <f t="shared" si="0"/>
        <v>300</v>
      </c>
      <c r="L17" s="270"/>
      <c r="M17" s="352" t="s">
        <v>669</v>
      </c>
      <c r="N17" s="261">
        <v>60</v>
      </c>
      <c r="O17" s="103">
        <f t="shared" si="1"/>
        <v>360</v>
      </c>
      <c r="P17" s="73" t="s">
        <v>42</v>
      </c>
    </row>
    <row r="18" spans="1:16" ht="15" customHeight="1">
      <c r="A18" s="115">
        <v>12</v>
      </c>
      <c r="B18" s="128">
        <v>19</v>
      </c>
      <c r="C18" s="72" t="s">
        <v>18</v>
      </c>
      <c r="D18" s="374">
        <f>'GOKT 1'!D15</f>
        <v>0</v>
      </c>
      <c r="E18" s="107"/>
      <c r="F18" s="101"/>
      <c r="G18" s="121">
        <v>300</v>
      </c>
      <c r="H18" s="91"/>
      <c r="I18" s="249">
        <v>100</v>
      </c>
      <c r="J18" s="91"/>
      <c r="K18" s="347">
        <f t="shared" si="0"/>
        <v>400</v>
      </c>
      <c r="L18" s="69"/>
      <c r="M18" s="354" t="s">
        <v>680</v>
      </c>
      <c r="N18" s="262">
        <v>40</v>
      </c>
      <c r="O18" s="103">
        <f t="shared" si="1"/>
        <v>440</v>
      </c>
      <c r="P18" s="72" t="s">
        <v>18</v>
      </c>
    </row>
    <row r="19" spans="1:16" ht="15" customHeight="1">
      <c r="A19" s="120">
        <v>13</v>
      </c>
      <c r="B19" s="128">
        <v>18</v>
      </c>
      <c r="C19" s="72" t="s">
        <v>23</v>
      </c>
      <c r="D19" s="374">
        <f>'GOKT 1'!D16</f>
        <v>0</v>
      </c>
      <c r="E19" s="107"/>
      <c r="F19" s="101"/>
      <c r="G19" s="121">
        <v>300</v>
      </c>
      <c r="H19" s="91"/>
      <c r="I19" s="249">
        <v>100</v>
      </c>
      <c r="J19" s="106"/>
      <c r="K19" s="347">
        <f t="shared" si="0"/>
        <v>400</v>
      </c>
      <c r="L19" s="270"/>
      <c r="M19" s="352" t="s">
        <v>681</v>
      </c>
      <c r="N19" s="261">
        <v>80</v>
      </c>
      <c r="O19" s="103">
        <f t="shared" si="1"/>
        <v>480</v>
      </c>
      <c r="P19" s="72" t="s">
        <v>23</v>
      </c>
    </row>
    <row r="20" spans="1:16" ht="15" customHeight="1">
      <c r="A20" s="120">
        <v>14</v>
      </c>
      <c r="B20" s="128">
        <v>6</v>
      </c>
      <c r="C20" s="72" t="s">
        <v>387</v>
      </c>
      <c r="D20" s="374">
        <f>'GOKT 1'!D17</f>
        <v>0</v>
      </c>
      <c r="E20" s="107"/>
      <c r="F20" s="101"/>
      <c r="G20" s="104"/>
      <c r="I20" s="91"/>
      <c r="J20" s="91"/>
      <c r="K20" s="347">
        <f t="shared" si="0"/>
        <v>0</v>
      </c>
      <c r="L20" s="270"/>
      <c r="M20" s="354" t="s">
        <v>682</v>
      </c>
      <c r="N20" s="259"/>
      <c r="O20" s="103">
        <f t="shared" si="1"/>
        <v>0</v>
      </c>
      <c r="P20" s="72" t="s">
        <v>387</v>
      </c>
    </row>
    <row r="21" spans="1:16" ht="15" customHeight="1">
      <c r="A21" s="120">
        <v>15</v>
      </c>
      <c r="B21" s="127">
        <v>10</v>
      </c>
      <c r="C21" s="72" t="s">
        <v>53</v>
      </c>
      <c r="D21" s="374">
        <f>'GOKT 1'!D18</f>
        <v>0</v>
      </c>
      <c r="E21" s="101"/>
      <c r="F21" s="101"/>
      <c r="G21" s="104"/>
      <c r="H21" s="91"/>
      <c r="I21" s="249">
        <v>100</v>
      </c>
      <c r="J21" s="108"/>
      <c r="K21" s="347">
        <f t="shared" si="0"/>
        <v>100</v>
      </c>
      <c r="L21" s="270"/>
      <c r="M21" s="354" t="s">
        <v>683</v>
      </c>
      <c r="N21" s="261">
        <v>10</v>
      </c>
      <c r="O21" s="103">
        <f t="shared" si="1"/>
        <v>110</v>
      </c>
      <c r="P21" s="72" t="s">
        <v>53</v>
      </c>
    </row>
    <row r="22" spans="1:16" ht="15" customHeight="1">
      <c r="A22" s="120">
        <v>16</v>
      </c>
      <c r="B22" s="128">
        <v>14</v>
      </c>
      <c r="C22" s="73" t="s">
        <v>27</v>
      </c>
      <c r="D22" s="375">
        <f>'GOKT 1'!D19</f>
        <v>0</v>
      </c>
      <c r="E22" s="101"/>
      <c r="F22" s="101"/>
      <c r="G22" s="104"/>
      <c r="H22" s="91"/>
      <c r="J22" s="106"/>
      <c r="K22" s="347">
        <f t="shared" si="0"/>
        <v>0</v>
      </c>
      <c r="L22" s="270"/>
      <c r="M22" s="352" t="s">
        <v>684</v>
      </c>
      <c r="N22" s="259"/>
      <c r="O22" s="103">
        <f t="shared" si="1"/>
        <v>0</v>
      </c>
      <c r="P22" s="73" t="s">
        <v>27</v>
      </c>
    </row>
    <row r="23" spans="1:16" ht="15" customHeight="1">
      <c r="A23" s="120">
        <v>17</v>
      </c>
      <c r="B23" s="127">
        <v>12</v>
      </c>
      <c r="C23" s="72" t="s">
        <v>17</v>
      </c>
      <c r="D23" s="374">
        <f>'GOKT 1'!D20</f>
        <v>0</v>
      </c>
      <c r="E23" s="101"/>
      <c r="F23" s="101"/>
      <c r="G23" s="104"/>
      <c r="I23" s="249">
        <v>100</v>
      </c>
      <c r="J23" s="91"/>
      <c r="K23" s="347">
        <f t="shared" si="0"/>
        <v>100</v>
      </c>
      <c r="L23" s="272"/>
      <c r="M23" s="354" t="s">
        <v>685</v>
      </c>
      <c r="N23" s="262">
        <v>20</v>
      </c>
      <c r="O23" s="103">
        <f t="shared" si="1"/>
        <v>120</v>
      </c>
      <c r="P23" s="72" t="s">
        <v>17</v>
      </c>
    </row>
    <row r="24" spans="1:16" ht="15" customHeight="1">
      <c r="A24" s="120">
        <v>18</v>
      </c>
      <c r="B24" s="128">
        <v>12</v>
      </c>
      <c r="C24" s="73" t="s">
        <v>49</v>
      </c>
      <c r="D24" s="375">
        <f>'GOKT 1'!D21</f>
        <v>0</v>
      </c>
      <c r="E24" s="101"/>
      <c r="F24" s="101"/>
      <c r="G24" s="104"/>
      <c r="H24" s="104"/>
      <c r="I24" s="91"/>
      <c r="J24" s="106"/>
      <c r="K24" s="347">
        <f t="shared" si="0"/>
        <v>0</v>
      </c>
      <c r="L24" s="270"/>
      <c r="M24" s="355" t="s">
        <v>686</v>
      </c>
      <c r="N24" s="263"/>
      <c r="O24" s="103">
        <f t="shared" si="1"/>
        <v>0</v>
      </c>
      <c r="P24" s="73" t="s">
        <v>49</v>
      </c>
    </row>
    <row r="25" spans="1:16" ht="15" customHeight="1">
      <c r="A25" s="120">
        <v>19</v>
      </c>
      <c r="B25" s="128">
        <v>20</v>
      </c>
      <c r="C25" s="73" t="s">
        <v>388</v>
      </c>
      <c r="D25" s="375">
        <f>'GOKT 1'!D22</f>
        <v>0</v>
      </c>
      <c r="E25" s="101"/>
      <c r="F25" s="101"/>
      <c r="G25" s="104"/>
      <c r="H25" s="247">
        <v>100</v>
      </c>
      <c r="I25" s="91"/>
      <c r="J25" s="106"/>
      <c r="K25" s="347">
        <f t="shared" si="0"/>
        <v>100</v>
      </c>
      <c r="L25" s="270"/>
      <c r="M25" s="352" t="s">
        <v>687</v>
      </c>
      <c r="N25" s="262">
        <v>20</v>
      </c>
      <c r="O25" s="103">
        <f t="shared" si="1"/>
        <v>120</v>
      </c>
      <c r="P25" s="73" t="s">
        <v>388</v>
      </c>
    </row>
    <row r="26" spans="1:16" ht="15" customHeight="1">
      <c r="A26" s="120">
        <v>20</v>
      </c>
      <c r="B26" s="128">
        <v>17</v>
      </c>
      <c r="C26" s="73" t="s">
        <v>39</v>
      </c>
      <c r="D26" s="375">
        <f>'GOKT 1'!D23</f>
        <v>0</v>
      </c>
      <c r="E26" s="101"/>
      <c r="F26" s="101"/>
      <c r="G26" s="104"/>
      <c r="H26" s="91"/>
      <c r="I26" s="249">
        <v>100</v>
      </c>
      <c r="J26" s="110"/>
      <c r="K26" s="347">
        <f t="shared" si="0"/>
        <v>100</v>
      </c>
      <c r="L26" s="270"/>
      <c r="M26" s="352" t="s">
        <v>676</v>
      </c>
      <c r="N26" s="262">
        <v>20</v>
      </c>
      <c r="O26" s="103">
        <f t="shared" si="1"/>
        <v>120</v>
      </c>
      <c r="P26" s="73" t="s">
        <v>39</v>
      </c>
    </row>
    <row r="27" spans="1:16" ht="15" customHeight="1">
      <c r="A27" s="120">
        <v>21</v>
      </c>
      <c r="B27" s="129" t="s">
        <v>52</v>
      </c>
      <c r="C27" s="73" t="s">
        <v>57</v>
      </c>
      <c r="D27" s="375">
        <f>'GOKT 1'!D24</f>
        <v>0</v>
      </c>
      <c r="E27" s="101"/>
      <c r="F27" s="101"/>
      <c r="G27" s="104"/>
      <c r="H27" s="247">
        <v>100</v>
      </c>
      <c r="I27" s="249">
        <v>100</v>
      </c>
      <c r="J27" s="110"/>
      <c r="K27" s="347">
        <f t="shared" si="0"/>
        <v>200</v>
      </c>
      <c r="L27" s="270"/>
      <c r="M27" s="352" t="s">
        <v>688</v>
      </c>
      <c r="N27" s="262">
        <v>20</v>
      </c>
      <c r="O27" s="103">
        <f t="shared" si="1"/>
        <v>220</v>
      </c>
      <c r="P27" s="73" t="s">
        <v>57</v>
      </c>
    </row>
    <row r="28" spans="1:16" ht="15" customHeight="1">
      <c r="A28" s="120">
        <v>22</v>
      </c>
      <c r="B28" s="128">
        <v>16</v>
      </c>
      <c r="C28" s="72" t="s">
        <v>20</v>
      </c>
      <c r="D28" s="374">
        <f>'GOKT 1'!D25</f>
        <v>0</v>
      </c>
      <c r="E28" s="101"/>
      <c r="F28" s="101"/>
      <c r="G28" s="109"/>
      <c r="H28" s="91"/>
      <c r="I28" s="91"/>
      <c r="J28" s="110"/>
      <c r="K28" s="347">
        <f t="shared" si="0"/>
        <v>0</v>
      </c>
      <c r="L28" s="270"/>
      <c r="M28" s="356" t="s">
        <v>477</v>
      </c>
      <c r="N28" s="264"/>
      <c r="O28" s="103">
        <f t="shared" si="1"/>
        <v>0</v>
      </c>
      <c r="P28" s="72" t="s">
        <v>20</v>
      </c>
    </row>
    <row r="29" spans="1:16" ht="15" customHeight="1">
      <c r="A29" s="120">
        <v>23</v>
      </c>
      <c r="B29" s="128">
        <v>15</v>
      </c>
      <c r="C29" s="73" t="s">
        <v>237</v>
      </c>
      <c r="D29" s="375">
        <f>'GOKT 1'!D26</f>
        <v>0</v>
      </c>
      <c r="E29" s="101"/>
      <c r="F29" s="101"/>
      <c r="G29" s="104"/>
      <c r="H29" s="104"/>
      <c r="I29" s="91"/>
      <c r="J29" s="110"/>
      <c r="K29" s="347">
        <f t="shared" si="0"/>
        <v>0</v>
      </c>
      <c r="L29" s="270"/>
      <c r="M29" s="352" t="s">
        <v>689</v>
      </c>
      <c r="N29" s="264"/>
      <c r="O29" s="103">
        <f t="shared" si="1"/>
        <v>0</v>
      </c>
      <c r="P29" s="73" t="s">
        <v>237</v>
      </c>
    </row>
    <row r="30" spans="1:16" ht="15" customHeight="1">
      <c r="A30" s="120">
        <v>24</v>
      </c>
      <c r="B30" s="129" t="s">
        <v>52</v>
      </c>
      <c r="C30" s="73" t="s">
        <v>19</v>
      </c>
      <c r="D30" s="375">
        <f>'GOKT 1'!D27</f>
        <v>0</v>
      </c>
      <c r="E30" s="101"/>
      <c r="F30" s="101"/>
      <c r="G30" s="104"/>
      <c r="H30" s="247">
        <v>100</v>
      </c>
      <c r="I30" s="91"/>
      <c r="J30" s="110"/>
      <c r="K30" s="347">
        <f t="shared" si="0"/>
        <v>100</v>
      </c>
      <c r="L30" s="270"/>
      <c r="M30" s="352" t="s">
        <v>690</v>
      </c>
      <c r="N30" s="265"/>
      <c r="O30" s="103">
        <f t="shared" si="1"/>
        <v>100</v>
      </c>
      <c r="P30" s="73" t="s">
        <v>19</v>
      </c>
    </row>
    <row r="31" spans="1:16" ht="15" customHeight="1" thickBot="1">
      <c r="A31" s="311">
        <v>24</v>
      </c>
      <c r="B31" s="312" t="s">
        <v>52</v>
      </c>
      <c r="C31" s="313" t="s">
        <v>21</v>
      </c>
      <c r="D31" s="376">
        <f>'GOKT 1'!D28</f>
        <v>0</v>
      </c>
      <c r="E31" s="314"/>
      <c r="F31" s="314"/>
      <c r="G31" s="315"/>
      <c r="H31" s="247">
        <v>100</v>
      </c>
      <c r="I31" s="316"/>
      <c r="J31" s="317"/>
      <c r="K31" s="348">
        <f t="shared" si="0"/>
        <v>100</v>
      </c>
      <c r="L31" s="318"/>
      <c r="M31" s="357" t="s">
        <v>691</v>
      </c>
      <c r="N31" s="262">
        <v>20</v>
      </c>
      <c r="O31" s="103">
        <f t="shared" si="1"/>
        <v>120</v>
      </c>
      <c r="P31" s="313" t="s">
        <v>21</v>
      </c>
    </row>
    <row r="32" spans="1:16" ht="15" customHeight="1" thickBot="1">
      <c r="A32" s="319">
        <v>26</v>
      </c>
      <c r="B32" s="320" t="s">
        <v>470</v>
      </c>
      <c r="C32" s="321" t="s">
        <v>22</v>
      </c>
      <c r="D32" s="377">
        <f>'GOKT 1'!D29</f>
        <v>0</v>
      </c>
      <c r="E32" s="322"/>
      <c r="F32" s="322"/>
      <c r="G32" s="323"/>
      <c r="H32" s="323"/>
      <c r="I32" s="323"/>
      <c r="J32" s="324"/>
      <c r="K32" s="349">
        <f t="shared" si="0"/>
        <v>0</v>
      </c>
      <c r="L32" s="325"/>
      <c r="M32" s="358" t="s">
        <v>675</v>
      </c>
      <c r="N32" s="326"/>
      <c r="O32" s="103">
        <f t="shared" si="1"/>
        <v>0</v>
      </c>
      <c r="P32" s="321" t="s">
        <v>22</v>
      </c>
    </row>
    <row r="33" spans="1:16" ht="15" customHeight="1" thickBot="1" thickTop="1">
      <c r="A33" s="120">
        <v>26</v>
      </c>
      <c r="B33" s="129" t="s">
        <v>52</v>
      </c>
      <c r="C33" s="74" t="s">
        <v>105</v>
      </c>
      <c r="D33" s="375">
        <f>'GOKT 1'!D30</f>
        <v>0</v>
      </c>
      <c r="E33" s="101"/>
      <c r="F33" s="101"/>
      <c r="G33" s="91"/>
      <c r="H33" s="91"/>
      <c r="I33" s="91"/>
      <c r="J33" s="110"/>
      <c r="K33" s="347">
        <f t="shared" si="0"/>
        <v>0</v>
      </c>
      <c r="L33" s="345"/>
      <c r="M33" s="359" t="s">
        <v>692</v>
      </c>
      <c r="N33" s="344"/>
      <c r="O33" s="103">
        <f t="shared" si="1"/>
        <v>0</v>
      </c>
      <c r="P33" s="74" t="s">
        <v>105</v>
      </c>
    </row>
    <row r="34" spans="1:16" ht="15" customHeight="1" thickTop="1">
      <c r="A34" s="120">
        <v>26</v>
      </c>
      <c r="B34" s="129" t="s">
        <v>52</v>
      </c>
      <c r="C34" s="74" t="s">
        <v>28</v>
      </c>
      <c r="D34" s="375">
        <f>'GOKT 1'!D31</f>
        <v>0</v>
      </c>
      <c r="E34" s="101"/>
      <c r="F34" s="101"/>
      <c r="G34" s="91"/>
      <c r="H34" s="91"/>
      <c r="I34" s="91"/>
      <c r="J34" s="110"/>
      <c r="K34" s="347">
        <f t="shared" si="0"/>
        <v>0</v>
      </c>
      <c r="L34" s="270"/>
      <c r="M34" s="360" t="s">
        <v>693</v>
      </c>
      <c r="N34" s="343"/>
      <c r="O34" s="103">
        <f t="shared" si="1"/>
        <v>0</v>
      </c>
      <c r="P34" s="74" t="s">
        <v>28</v>
      </c>
    </row>
    <row r="35" spans="1:16" ht="15" customHeight="1">
      <c r="A35" s="116" t="s">
        <v>52</v>
      </c>
      <c r="B35" s="129" t="s">
        <v>52</v>
      </c>
      <c r="C35" s="299" t="s">
        <v>24</v>
      </c>
      <c r="D35" s="378">
        <f>'GOKT 1'!D32</f>
        <v>0</v>
      </c>
      <c r="E35" s="101"/>
      <c r="F35" s="101"/>
      <c r="G35" s="91"/>
      <c r="H35" s="91"/>
      <c r="I35" s="91"/>
      <c r="J35" s="105"/>
      <c r="K35" s="347">
        <f t="shared" si="0"/>
        <v>0</v>
      </c>
      <c r="L35" s="270"/>
      <c r="M35" s="361" t="s">
        <v>477</v>
      </c>
      <c r="N35" s="266"/>
      <c r="O35" s="103">
        <f t="shared" si="1"/>
        <v>0</v>
      </c>
      <c r="P35" s="299" t="s">
        <v>24</v>
      </c>
    </row>
    <row r="36" spans="1:16" ht="15" customHeight="1">
      <c r="A36" s="116" t="s">
        <v>52</v>
      </c>
      <c r="B36" s="129" t="s">
        <v>52</v>
      </c>
      <c r="C36" s="299" t="s">
        <v>152</v>
      </c>
      <c r="D36" s="378">
        <f>'GOKT 1'!D33</f>
        <v>0</v>
      </c>
      <c r="E36" s="101"/>
      <c r="F36" s="101"/>
      <c r="G36" s="91"/>
      <c r="H36" s="91"/>
      <c r="I36" s="91"/>
      <c r="J36" s="105"/>
      <c r="K36" s="347">
        <f>SUM(E36:J36)</f>
        <v>0</v>
      </c>
      <c r="L36" s="270"/>
      <c r="M36" s="362" t="s">
        <v>698</v>
      </c>
      <c r="N36" s="266"/>
      <c r="O36" s="103">
        <f>SUM(K36-L36+N36)</f>
        <v>0</v>
      </c>
      <c r="P36" s="299" t="s">
        <v>152</v>
      </c>
    </row>
    <row r="37" spans="1:16" ht="15" customHeight="1">
      <c r="A37" s="116" t="s">
        <v>52</v>
      </c>
      <c r="B37" s="129" t="s">
        <v>52</v>
      </c>
      <c r="C37" s="299" t="s">
        <v>56</v>
      </c>
      <c r="D37" s="378">
        <f>'GOKT 1'!D34</f>
        <v>0</v>
      </c>
      <c r="E37" s="101"/>
      <c r="F37" s="101"/>
      <c r="G37" s="91"/>
      <c r="H37" s="91"/>
      <c r="I37" s="91"/>
      <c r="J37" s="105"/>
      <c r="K37" s="347">
        <f>SUM(E37:J37)</f>
        <v>0</v>
      </c>
      <c r="L37" s="270"/>
      <c r="M37" s="362" t="s">
        <v>671</v>
      </c>
      <c r="N37" s="266"/>
      <c r="O37" s="103">
        <f>SUM(K37-L37+N37)</f>
        <v>0</v>
      </c>
      <c r="P37" s="299" t="s">
        <v>56</v>
      </c>
    </row>
    <row r="38" spans="1:16" ht="15" customHeight="1">
      <c r="A38" s="116" t="s">
        <v>52</v>
      </c>
      <c r="B38" s="129" t="s">
        <v>52</v>
      </c>
      <c r="C38" s="299" t="s">
        <v>154</v>
      </c>
      <c r="D38" s="378">
        <f>'GOKT 1'!D35</f>
        <v>0</v>
      </c>
      <c r="E38" s="101"/>
      <c r="F38" s="101"/>
      <c r="G38" s="91"/>
      <c r="H38" s="91"/>
      <c r="I38" s="91"/>
      <c r="J38" s="105"/>
      <c r="K38" s="347">
        <f>SUM(E38:J38)</f>
        <v>0</v>
      </c>
      <c r="L38" s="270"/>
      <c r="M38" s="363" t="s">
        <v>684</v>
      </c>
      <c r="N38" s="266"/>
      <c r="O38" s="103">
        <f>SUM(K38-L38+N38)</f>
        <v>0</v>
      </c>
      <c r="P38" s="299" t="s">
        <v>154</v>
      </c>
    </row>
    <row r="39" spans="1:16" ht="15" customHeight="1">
      <c r="A39" s="116" t="s">
        <v>52</v>
      </c>
      <c r="B39" s="129" t="s">
        <v>52</v>
      </c>
      <c r="C39" s="299" t="s">
        <v>51</v>
      </c>
      <c r="D39" s="378">
        <f>'GOKT 1'!D36</f>
        <v>0</v>
      </c>
      <c r="E39" s="161"/>
      <c r="F39" s="109"/>
      <c r="G39" s="109"/>
      <c r="H39" s="109"/>
      <c r="I39" s="91"/>
      <c r="J39" s="109"/>
      <c r="K39" s="347">
        <f>SUM(E39:J39)</f>
        <v>0</v>
      </c>
      <c r="L39" s="273"/>
      <c r="M39" s="362" t="s">
        <v>671</v>
      </c>
      <c r="N39" s="267"/>
      <c r="O39" s="103">
        <f>SUM(K39-L39+N39)</f>
        <v>0</v>
      </c>
      <c r="P39" s="299" t="s">
        <v>51</v>
      </c>
    </row>
    <row r="40" spans="1:16" ht="15" customHeight="1" thickBot="1">
      <c r="A40" s="117" t="s">
        <v>52</v>
      </c>
      <c r="B40" s="130" t="s">
        <v>52</v>
      </c>
      <c r="C40" s="300" t="s">
        <v>43</v>
      </c>
      <c r="D40" s="379">
        <f>'GOKT 1'!D37</f>
        <v>0</v>
      </c>
      <c r="E40" s="111"/>
      <c r="F40" s="112"/>
      <c r="G40" s="112"/>
      <c r="H40" s="112"/>
      <c r="I40" s="92"/>
      <c r="J40" s="112"/>
      <c r="K40" s="350">
        <f>SUM(E40:J40)</f>
        <v>0</v>
      </c>
      <c r="L40" s="274"/>
      <c r="M40" s="364" t="s">
        <v>670</v>
      </c>
      <c r="N40" s="268"/>
      <c r="O40" s="113">
        <f>SUM(K40-L40+N40)</f>
        <v>0</v>
      </c>
      <c r="P40" s="300" t="s">
        <v>43</v>
      </c>
    </row>
    <row r="41" spans="1:16" ht="27" customHeight="1" thickBot="1">
      <c r="A41" s="310"/>
      <c r="B41" s="310"/>
      <c r="C41" s="310"/>
      <c r="D41" s="380"/>
      <c r="E41" s="75">
        <f>SUM(E7:E39)</f>
        <v>4750</v>
      </c>
      <c r="F41" s="75">
        <f>SUM(F7:F39)</f>
        <v>400</v>
      </c>
      <c r="G41" s="75">
        <f>SUM(G7:G39)</f>
        <v>1500</v>
      </c>
      <c r="H41" s="75">
        <f>SUM(H7:H39)</f>
        <v>800</v>
      </c>
      <c r="I41" s="75">
        <f>SUM(I3:I39)</f>
        <v>1200</v>
      </c>
      <c r="J41" s="75">
        <f>SUM(J7:J39)</f>
        <v>6000</v>
      </c>
      <c r="K41" s="75">
        <f>SUM(K7:K40)</f>
        <v>14650</v>
      </c>
      <c r="L41" s="75">
        <f>SUM(L7:L40)</f>
        <v>225</v>
      </c>
      <c r="M41" s="255"/>
      <c r="N41" s="75">
        <f>SUM(N7:N40)</f>
        <v>2085</v>
      </c>
      <c r="O41" s="94" t="s">
        <v>382</v>
      </c>
      <c r="P41" s="95">
        <f>SUM(O7:O39)</f>
        <v>16510</v>
      </c>
    </row>
    <row r="42" spans="1:16" ht="15.75" thickTop="1">
      <c r="A42" s="512" t="s">
        <v>490</v>
      </c>
      <c r="B42" s="512"/>
      <c r="C42" s="513"/>
      <c r="D42" s="381"/>
      <c r="E42" s="138" t="s">
        <v>666</v>
      </c>
      <c r="F42" s="25"/>
      <c r="G42" s="124"/>
      <c r="J42" s="145"/>
      <c r="K42" s="145"/>
      <c r="L42" s="145"/>
      <c r="N42" s="145"/>
      <c r="O42" s="93" t="s">
        <v>106</v>
      </c>
      <c r="P42" s="76">
        <v>16000</v>
      </c>
    </row>
    <row r="43" spans="1:16" ht="15">
      <c r="A43" s="118"/>
      <c r="B43" s="68"/>
      <c r="C43" s="136"/>
      <c r="D43" s="372"/>
      <c r="E43" s="136"/>
      <c r="F43" s="21"/>
      <c r="G43" s="124"/>
      <c r="O43" s="93" t="s">
        <v>107</v>
      </c>
      <c r="P43" s="369">
        <f>SUM(P42)-P41</f>
        <v>-510</v>
      </c>
    </row>
    <row r="44" spans="1:12" ht="12.75">
      <c r="A44" s="152" t="s">
        <v>235</v>
      </c>
      <c r="B44" s="123"/>
      <c r="C44" s="153"/>
      <c r="D44" s="144"/>
      <c r="E44" s="124"/>
      <c r="F44" s="124"/>
      <c r="G44" s="157"/>
      <c r="L44" s="384"/>
    </row>
    <row r="45" spans="1:12" ht="12.75">
      <c r="A45" s="154" t="s">
        <v>384</v>
      </c>
      <c r="B45" s="123"/>
      <c r="C45" s="155"/>
      <c r="D45" s="144"/>
      <c r="E45" s="124"/>
      <c r="F45" s="124"/>
      <c r="G45" s="157"/>
      <c r="L45" s="384"/>
    </row>
    <row r="46" spans="1:112" s="20" customFormat="1" ht="15">
      <c r="A46" s="154" t="s">
        <v>236</v>
      </c>
      <c r="B46" s="123"/>
      <c r="C46" s="155"/>
      <c r="D46" s="144"/>
      <c r="E46" s="124"/>
      <c r="F46" s="124"/>
      <c r="G46" s="157"/>
      <c r="H46" s="22"/>
      <c r="I46" s="36"/>
      <c r="J46" s="25"/>
      <c r="K46" s="25"/>
      <c r="L46" s="25"/>
      <c r="M46" s="257"/>
      <c r="N46" s="385"/>
      <c r="Q46" s="24"/>
      <c r="R46" s="25"/>
      <c r="S46" s="25"/>
      <c r="T46" s="25"/>
      <c r="U46" s="10"/>
      <c r="AS46" s="10"/>
      <c r="BC46" s="10"/>
      <c r="BE46" s="10"/>
      <c r="CI46" s="25"/>
      <c r="CJ46" s="133" t="s">
        <v>317</v>
      </c>
      <c r="CK46" s="28"/>
      <c r="CL46" s="28"/>
      <c r="CM46" s="28"/>
      <c r="CN46" s="38"/>
      <c r="CO46" s="25"/>
      <c r="CP46" s="10"/>
      <c r="CR46" s="10"/>
      <c r="CT46" s="10"/>
      <c r="CV46" s="10"/>
      <c r="CX46" s="25"/>
      <c r="CY46" s="28"/>
      <c r="CZ46" s="28"/>
      <c r="DA46" s="28"/>
      <c r="DB46" s="38"/>
      <c r="DC46" s="25"/>
      <c r="DD46" s="25"/>
      <c r="DE46" s="144"/>
      <c r="DF46" s="28"/>
      <c r="DG46" s="25"/>
      <c r="DH46" s="10"/>
    </row>
    <row r="47" spans="4:112" s="20" customFormat="1" ht="12.75">
      <c r="D47" s="382"/>
      <c r="G47" s="18"/>
      <c r="H47" s="19"/>
      <c r="I47" s="37"/>
      <c r="J47" s="19"/>
      <c r="K47" s="19"/>
      <c r="L47" s="19"/>
      <c r="M47" s="258"/>
      <c r="N47" s="18"/>
      <c r="O47" s="18"/>
      <c r="P47" s="19"/>
      <c r="Q47" s="19"/>
      <c r="R47" s="19"/>
      <c r="S47" s="19"/>
      <c r="T47" s="18"/>
      <c r="U47" s="10"/>
      <c r="AS47" s="10"/>
      <c r="BC47" s="10"/>
      <c r="BE47" s="10"/>
      <c r="CI47" s="21"/>
      <c r="CJ47" s="21"/>
      <c r="CK47" s="21"/>
      <c r="CL47" s="21"/>
      <c r="CM47" s="21"/>
      <c r="CN47" s="39"/>
      <c r="CO47" s="19"/>
      <c r="CP47" s="10"/>
      <c r="CR47" s="10"/>
      <c r="CT47" s="10"/>
      <c r="CV47" s="10"/>
      <c r="CX47" s="21"/>
      <c r="CY47" s="21"/>
      <c r="CZ47" s="21"/>
      <c r="DA47" s="21"/>
      <c r="DB47" s="39"/>
      <c r="DC47" s="19"/>
      <c r="DD47" s="21"/>
      <c r="DE47" s="21"/>
      <c r="DF47" s="21"/>
      <c r="DG47" s="19"/>
      <c r="DH47" s="10"/>
    </row>
    <row r="48" spans="4:112" s="20" customFormat="1" ht="12.75">
      <c r="D48" s="382"/>
      <c r="G48" s="28"/>
      <c r="H48" s="28"/>
      <c r="I48" s="38"/>
      <c r="J48" s="19"/>
      <c r="K48" s="19"/>
      <c r="L48" s="19"/>
      <c r="M48" s="258"/>
      <c r="N48" s="25"/>
      <c r="O48" s="25"/>
      <c r="P48" s="25"/>
      <c r="Q48" s="19"/>
      <c r="R48" s="19"/>
      <c r="S48" s="19"/>
      <c r="T48" s="25"/>
      <c r="U48" s="10"/>
      <c r="AS48" s="10"/>
      <c r="BC48" s="10"/>
      <c r="BE48" s="10"/>
      <c r="CI48" s="21"/>
      <c r="CJ48" s="21"/>
      <c r="CK48" s="21"/>
      <c r="CL48" s="21"/>
      <c r="CM48" s="21"/>
      <c r="CN48" s="39"/>
      <c r="CO48" s="19"/>
      <c r="CP48" s="10"/>
      <c r="CR48" s="10"/>
      <c r="CT48" s="10"/>
      <c r="CV48" s="10"/>
      <c r="CX48" s="21"/>
      <c r="CY48" s="21"/>
      <c r="CZ48" s="21"/>
      <c r="DA48" s="21"/>
      <c r="DB48" s="39"/>
      <c r="DC48" s="19"/>
      <c r="DD48" s="21"/>
      <c r="DE48" s="21"/>
      <c r="DF48" s="21"/>
      <c r="DG48" s="19"/>
      <c r="DH48" s="10"/>
    </row>
    <row r="49" spans="4:112" s="20" customFormat="1" ht="12.75">
      <c r="D49" s="382"/>
      <c r="G49" s="21"/>
      <c r="H49" s="21"/>
      <c r="I49" s="39"/>
      <c r="J49" s="19"/>
      <c r="K49" s="19"/>
      <c r="L49" s="19"/>
      <c r="M49" s="258"/>
      <c r="N49" s="19"/>
      <c r="O49" s="19"/>
      <c r="P49" s="21"/>
      <c r="Q49" s="19"/>
      <c r="R49" s="19"/>
      <c r="S49" s="19"/>
      <c r="T49" s="19"/>
      <c r="U49" s="10"/>
      <c r="AS49" s="10"/>
      <c r="BC49" s="10"/>
      <c r="BE49" s="10"/>
      <c r="CI49" s="21"/>
      <c r="CJ49" s="21"/>
      <c r="CK49" s="21"/>
      <c r="CL49" s="21"/>
      <c r="CM49" s="21"/>
      <c r="CN49" s="39"/>
      <c r="CO49" s="19"/>
      <c r="CP49" s="10"/>
      <c r="CR49" s="10"/>
      <c r="CT49" s="10"/>
      <c r="CV49" s="10"/>
      <c r="CX49" s="21"/>
      <c r="CY49" s="21"/>
      <c r="CZ49" s="21"/>
      <c r="DA49" s="21"/>
      <c r="DB49" s="39"/>
      <c r="DC49" s="19"/>
      <c r="DD49" s="21"/>
      <c r="DE49" s="21"/>
      <c r="DF49" s="21"/>
      <c r="DG49" s="19"/>
      <c r="DH49" s="10"/>
    </row>
    <row r="50" spans="4:112" s="20" customFormat="1" ht="12.75">
      <c r="D50" s="382"/>
      <c r="G50" s="124"/>
      <c r="H50" s="21"/>
      <c r="I50" s="39"/>
      <c r="J50" s="19"/>
      <c r="K50" s="19"/>
      <c r="L50" s="19"/>
      <c r="M50" s="258"/>
      <c r="N50" s="19"/>
      <c r="O50" s="19"/>
      <c r="P50" s="21"/>
      <c r="Q50" s="19"/>
      <c r="R50" s="19"/>
      <c r="S50" s="19"/>
      <c r="T50" s="19"/>
      <c r="U50" s="10"/>
      <c r="AS50" s="10"/>
      <c r="BC50" s="10"/>
      <c r="BE50" s="10"/>
      <c r="CI50" s="21"/>
      <c r="CJ50" s="21"/>
      <c r="CK50" s="21"/>
      <c r="CL50" s="21"/>
      <c r="CM50" s="21"/>
      <c r="CN50" s="39"/>
      <c r="CO50" s="19"/>
      <c r="CP50" s="10"/>
      <c r="CR50" s="10"/>
      <c r="CT50" s="10"/>
      <c r="CV50" s="10"/>
      <c r="CX50" s="21"/>
      <c r="CY50" s="21"/>
      <c r="CZ50" s="21"/>
      <c r="DA50" s="21"/>
      <c r="DB50" s="39"/>
      <c r="DC50" s="19"/>
      <c r="DD50" s="21"/>
      <c r="DE50" s="21"/>
      <c r="DF50" s="21"/>
      <c r="DG50" s="19"/>
      <c r="DH50" s="10"/>
    </row>
    <row r="51" spans="4:112" s="20" customFormat="1" ht="12.75">
      <c r="D51" s="382"/>
      <c r="G51" s="124"/>
      <c r="H51" s="21"/>
      <c r="I51" s="39"/>
      <c r="J51" s="27"/>
      <c r="K51" s="19"/>
      <c r="L51" s="19"/>
      <c r="M51" s="258"/>
      <c r="N51" s="19"/>
      <c r="O51" s="19"/>
      <c r="P51" s="21"/>
      <c r="Q51" s="19"/>
      <c r="R51" s="27"/>
      <c r="S51" s="19"/>
      <c r="T51" s="19"/>
      <c r="U51" s="10"/>
      <c r="AS51" s="10"/>
      <c r="BC51" s="10"/>
      <c r="BE51" s="10"/>
      <c r="CI51" s="21"/>
      <c r="CJ51" s="21"/>
      <c r="CK51" s="21"/>
      <c r="CL51" s="21"/>
      <c r="CM51" s="21"/>
      <c r="CN51" s="39"/>
      <c r="CO51" s="19"/>
      <c r="CP51" s="10"/>
      <c r="CR51" s="10"/>
      <c r="CT51" s="10"/>
      <c r="CV51" s="10"/>
      <c r="CX51" s="21"/>
      <c r="CY51" s="21"/>
      <c r="CZ51" s="21"/>
      <c r="DA51" s="21"/>
      <c r="DB51" s="39"/>
      <c r="DC51" s="19"/>
      <c r="DD51" s="21"/>
      <c r="DE51" s="21"/>
      <c r="DF51" s="21"/>
      <c r="DG51" s="19"/>
      <c r="DH51" s="10"/>
    </row>
    <row r="52" spans="4:112" s="20" customFormat="1" ht="12.75">
      <c r="D52" s="382"/>
      <c r="G52" s="124"/>
      <c r="H52" s="21"/>
      <c r="I52" s="39"/>
      <c r="J52" s="19"/>
      <c r="K52" s="19"/>
      <c r="L52" s="19"/>
      <c r="M52" s="258"/>
      <c r="N52" s="19"/>
      <c r="O52" s="19"/>
      <c r="P52" s="21"/>
      <c r="Q52" s="19"/>
      <c r="R52" s="19"/>
      <c r="S52" s="19"/>
      <c r="T52" s="19"/>
      <c r="U52" s="10"/>
      <c r="AS52" s="10"/>
      <c r="BC52" s="10"/>
      <c r="BE52" s="10"/>
      <c r="CI52" s="21"/>
      <c r="CJ52" s="21"/>
      <c r="CK52" s="21"/>
      <c r="CL52" s="21"/>
      <c r="CM52" s="21"/>
      <c r="CN52" s="39"/>
      <c r="CO52" s="21"/>
      <c r="CP52" s="10"/>
      <c r="CR52" s="10"/>
      <c r="CT52" s="10"/>
      <c r="CV52" s="10"/>
      <c r="CX52" s="21"/>
      <c r="CY52" s="21"/>
      <c r="CZ52" s="21"/>
      <c r="DA52" s="21"/>
      <c r="DB52" s="39"/>
      <c r="DC52" s="21"/>
      <c r="DD52" s="21"/>
      <c r="DE52" s="21"/>
      <c r="DF52" s="21"/>
      <c r="DG52" s="21"/>
      <c r="DH52" s="10"/>
    </row>
  </sheetData>
  <sheetProtection/>
  <mergeCells count="19">
    <mergeCell ref="C2:C5"/>
    <mergeCell ref="P2:P5"/>
    <mergeCell ref="I3:I6"/>
    <mergeCell ref="L3:L6"/>
    <mergeCell ref="A2:A6"/>
    <mergeCell ref="M3:M6"/>
    <mergeCell ref="O2:O6"/>
    <mergeCell ref="N3:N6"/>
    <mergeCell ref="K3:K6"/>
    <mergeCell ref="A42:C42"/>
    <mergeCell ref="A1:P1"/>
    <mergeCell ref="E3:E6"/>
    <mergeCell ref="F3:F6"/>
    <mergeCell ref="H3:H6"/>
    <mergeCell ref="G3:G6"/>
    <mergeCell ref="E2:H2"/>
    <mergeCell ref="B2:B6"/>
    <mergeCell ref="I2:N2"/>
    <mergeCell ref="J3:J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Bernard</cp:lastModifiedBy>
  <cp:lastPrinted>2021-11-09T09:49:58Z</cp:lastPrinted>
  <dcterms:created xsi:type="dcterms:W3CDTF">1999-06-03T10:09:06Z</dcterms:created>
  <dcterms:modified xsi:type="dcterms:W3CDTF">2022-06-05T06:44:35Z</dcterms:modified>
  <cp:category/>
  <cp:version/>
  <cp:contentType/>
  <cp:contentStatus/>
</cp:coreProperties>
</file>