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defaultThemeVersion="124226"/>
  <xr:revisionPtr revIDLastSave="0" documentId="8_{692016FB-2642-4C38-8CD3-9F9A8834C73E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classement clubs" sheetId="1" r:id="rId1"/>
    <sheet name="classement individuel" sheetId="2" r:id="rId2"/>
    <sheet name="Feuil2" sheetId="3" r:id="rId3"/>
  </sheets>
  <definedNames>
    <definedName name="_xlnm._FilterDatabase" localSheetId="0" hidden="1">'classement clubs'!$A$3:$K$130</definedName>
    <definedName name="_xlnm._FilterDatabase" localSheetId="1" hidden="1">'classement individuel'!$A$1:$I$151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0" i="2" l="1"/>
  <c r="I114" i="2"/>
  <c r="I113" i="2"/>
  <c r="I56" i="2"/>
  <c r="I149" i="2"/>
  <c r="I112" i="2"/>
  <c r="I101" i="2"/>
  <c r="I115" i="2" l="1"/>
  <c r="I137" i="2"/>
  <c r="I151" i="2"/>
  <c r="I102" i="2"/>
  <c r="I67" i="2"/>
  <c r="I40" i="2" l="1"/>
  <c r="I61" i="2"/>
  <c r="I70" i="2"/>
  <c r="I107" i="2"/>
  <c r="I120" i="2"/>
  <c r="I132" i="2"/>
  <c r="I44" i="2"/>
  <c r="I133" i="2"/>
  <c r="I46" i="2"/>
  <c r="I66" i="2"/>
  <c r="I100" i="2"/>
  <c r="I110" i="2"/>
  <c r="I124" i="2"/>
  <c r="I136" i="2"/>
  <c r="I33" i="2"/>
  <c r="I52" i="2"/>
  <c r="I71" i="2"/>
  <c r="I122" i="2"/>
  <c r="I135" i="2"/>
  <c r="I131" i="2" l="1"/>
  <c r="I30" i="2"/>
  <c r="I106" i="2"/>
  <c r="I69" i="2"/>
  <c r="I60" i="2"/>
  <c r="I148" i="2"/>
  <c r="I134" i="2"/>
  <c r="I65" i="2"/>
  <c r="I45" i="2"/>
  <c r="I43" i="2"/>
  <c r="I146" i="2"/>
  <c r="I111" i="2"/>
  <c r="I54" i="2"/>
  <c r="I99" i="2"/>
  <c r="I21" i="2"/>
  <c r="I51" i="2"/>
  <c r="I41" i="2"/>
  <c r="I49" i="2"/>
  <c r="G70" i="1" l="1"/>
  <c r="F70" i="1"/>
  <c r="E70" i="1"/>
  <c r="D70" i="1"/>
  <c r="C70" i="1"/>
  <c r="B70" i="1"/>
  <c r="H69" i="1"/>
  <c r="H68" i="1"/>
  <c r="H67" i="1"/>
  <c r="H66" i="1"/>
  <c r="H65" i="1"/>
  <c r="B64" i="1"/>
  <c r="H70" i="1" l="1"/>
  <c r="G64" i="1"/>
  <c r="F64" i="1"/>
  <c r="E64" i="1"/>
  <c r="D64" i="1"/>
  <c r="C64" i="1"/>
  <c r="H63" i="1"/>
  <c r="H62" i="1"/>
  <c r="H61" i="1"/>
  <c r="H60" i="1"/>
  <c r="H59" i="1"/>
  <c r="G40" i="1"/>
  <c r="F40" i="1"/>
  <c r="E40" i="1"/>
  <c r="D40" i="1"/>
  <c r="C40" i="1"/>
  <c r="B40" i="1"/>
  <c r="H39" i="1"/>
  <c r="H38" i="1"/>
  <c r="H37" i="1"/>
  <c r="H36" i="1"/>
  <c r="H35" i="1"/>
  <c r="G118" i="1"/>
  <c r="F118" i="1"/>
  <c r="E118" i="1"/>
  <c r="D118" i="1"/>
  <c r="C118" i="1"/>
  <c r="B118" i="1"/>
  <c r="H117" i="1"/>
  <c r="H116" i="1"/>
  <c r="H115" i="1"/>
  <c r="H114" i="1"/>
  <c r="H113" i="1"/>
  <c r="H40" i="1" l="1"/>
  <c r="I40" i="1" s="1"/>
  <c r="I39" i="1" s="1"/>
  <c r="K39" i="1" s="1"/>
  <c r="H64" i="1"/>
  <c r="I64" i="1" s="1"/>
  <c r="K64" i="1" s="1"/>
  <c r="H118" i="1"/>
  <c r="I118" i="1" s="1"/>
  <c r="I93" i="2"/>
  <c r="I88" i="2"/>
  <c r="I84" i="2"/>
  <c r="I62" i="2"/>
  <c r="I50" i="2"/>
  <c r="I29" i="2"/>
  <c r="I105" i="2"/>
  <c r="I117" i="2"/>
  <c r="I143" i="2"/>
  <c r="I116" i="2"/>
  <c r="I3" i="2"/>
  <c r="I130" i="2"/>
  <c r="I35" i="1" l="1"/>
  <c r="K35" i="1" s="1"/>
  <c r="I36" i="1"/>
  <c r="K36" i="1" s="1"/>
  <c r="I37" i="1"/>
  <c r="K37" i="1" s="1"/>
  <c r="I114" i="1"/>
  <c r="K114" i="1" s="1"/>
  <c r="K118" i="1"/>
  <c r="I115" i="1"/>
  <c r="K115" i="1" s="1"/>
  <c r="I38" i="1"/>
  <c r="K38" i="1" s="1"/>
  <c r="K40" i="1"/>
  <c r="I116" i="1"/>
  <c r="K116" i="1" s="1"/>
  <c r="I117" i="1"/>
  <c r="K117" i="1" s="1"/>
  <c r="I113" i="1"/>
  <c r="K113" i="1" s="1"/>
  <c r="I61" i="1"/>
  <c r="K61" i="1" s="1"/>
  <c r="I59" i="1"/>
  <c r="K59" i="1" s="1"/>
  <c r="I60" i="1"/>
  <c r="K60" i="1" s="1"/>
  <c r="I63" i="1"/>
  <c r="K63" i="1" s="1"/>
  <c r="I62" i="1"/>
  <c r="K62" i="1" s="1"/>
  <c r="I7" i="2"/>
  <c r="I18" i="2"/>
  <c r="I129" i="2"/>
  <c r="I23" i="2"/>
  <c r="I53" i="2"/>
  <c r="I57" i="2"/>
  <c r="I17" i="2"/>
  <c r="I37" i="2"/>
  <c r="I128" i="2"/>
  <c r="I145" i="2"/>
  <c r="I83" i="2"/>
  <c r="I92" i="2"/>
  <c r="I11" i="2" l="1"/>
  <c r="I31" i="2"/>
  <c r="I59" i="2"/>
  <c r="I118" i="2"/>
  <c r="I47" i="2"/>
  <c r="I9" i="2"/>
  <c r="I28" i="2"/>
  <c r="I22" i="2"/>
  <c r="I55" i="2"/>
  <c r="I24" i="2"/>
  <c r="I123" i="2"/>
  <c r="I119" i="2"/>
  <c r="I75" i="2"/>
  <c r="I87" i="2"/>
  <c r="I91" i="2"/>
  <c r="I6" i="2" l="1"/>
  <c r="I27" i="2" l="1"/>
  <c r="I147" i="2"/>
  <c r="I39" i="2"/>
  <c r="I121" i="2"/>
  <c r="I20" i="2"/>
  <c r="I109" i="2"/>
  <c r="I108" i="2"/>
  <c r="I79" i="2"/>
  <c r="I73" i="2"/>
  <c r="I82" i="2"/>
  <c r="I86" i="2"/>
  <c r="I90" i="2"/>
  <c r="I68" i="2"/>
  <c r="I35" i="2"/>
  <c r="I32" i="2"/>
  <c r="I126" i="2" l="1"/>
  <c r="I104" i="2"/>
  <c r="I138" i="2"/>
  <c r="I13" i="2"/>
  <c r="I10" i="2"/>
  <c r="I14" i="2"/>
  <c r="I42" i="2"/>
  <c r="I16" i="2"/>
  <c r="I4" i="2"/>
  <c r="I103" i="2"/>
  <c r="I34" i="2"/>
  <c r="I5" i="2"/>
  <c r="I127" i="2"/>
  <c r="I19" i="2"/>
  <c r="I8" i="2"/>
  <c r="I63" i="2"/>
  <c r="I144" i="2"/>
  <c r="I12" i="2"/>
  <c r="I64" i="2"/>
  <c r="I125" i="2"/>
  <c r="I15" i="2"/>
  <c r="I26" i="2"/>
  <c r="I48" i="2"/>
  <c r="I38" i="2"/>
  <c r="I25" i="2"/>
  <c r="I58" i="2"/>
  <c r="I72" i="2"/>
  <c r="I76" i="2"/>
  <c r="I81" i="2"/>
  <c r="I85" i="2"/>
  <c r="I78" i="2"/>
  <c r="I74" i="2"/>
  <c r="I77" i="2"/>
  <c r="I80" i="2"/>
  <c r="I89" i="2"/>
  <c r="I36" i="2"/>
  <c r="C34" i="1"/>
  <c r="D34" i="1"/>
  <c r="E34" i="1"/>
  <c r="F34" i="1"/>
  <c r="G34" i="1"/>
  <c r="C88" i="1"/>
  <c r="D88" i="1"/>
  <c r="E88" i="1"/>
  <c r="F88" i="1"/>
  <c r="G88" i="1"/>
  <c r="C106" i="1"/>
  <c r="D106" i="1"/>
  <c r="E106" i="1"/>
  <c r="F106" i="1"/>
  <c r="G106" i="1"/>
  <c r="C10" i="1"/>
  <c r="D10" i="1"/>
  <c r="E10" i="1"/>
  <c r="F10" i="1"/>
  <c r="G10" i="1"/>
  <c r="C28" i="1"/>
  <c r="D28" i="1"/>
  <c r="E28" i="1"/>
  <c r="F28" i="1"/>
  <c r="G28" i="1"/>
  <c r="C94" i="1"/>
  <c r="D94" i="1"/>
  <c r="E94" i="1"/>
  <c r="F94" i="1"/>
  <c r="G94" i="1"/>
  <c r="C82" i="1"/>
  <c r="D82" i="1"/>
  <c r="E82" i="1"/>
  <c r="F82" i="1"/>
  <c r="G82" i="1"/>
  <c r="C124" i="1"/>
  <c r="D124" i="1"/>
  <c r="E124" i="1"/>
  <c r="F124" i="1"/>
  <c r="G124" i="1"/>
  <c r="G131" i="1" s="1"/>
  <c r="C100" i="1"/>
  <c r="D100" i="1"/>
  <c r="E100" i="1"/>
  <c r="F100" i="1"/>
  <c r="G100" i="1"/>
  <c r="C22" i="1"/>
  <c r="D22" i="1"/>
  <c r="E22" i="1"/>
  <c r="F22" i="1"/>
  <c r="G22" i="1"/>
  <c r="C112" i="1"/>
  <c r="D112" i="1"/>
  <c r="E112" i="1"/>
  <c r="F112" i="1"/>
  <c r="G112" i="1"/>
  <c r="C58" i="1"/>
  <c r="D58" i="1"/>
  <c r="E58" i="1"/>
  <c r="F58" i="1"/>
  <c r="G58" i="1"/>
  <c r="C16" i="1"/>
  <c r="D16" i="1"/>
  <c r="E16" i="1"/>
  <c r="F16" i="1"/>
  <c r="G16" i="1"/>
  <c r="C76" i="1"/>
  <c r="D76" i="1"/>
  <c r="E76" i="1"/>
  <c r="F76" i="1"/>
  <c r="G76" i="1"/>
  <c r="C130" i="1"/>
  <c r="D130" i="1"/>
  <c r="E130" i="1"/>
  <c r="F130" i="1"/>
  <c r="G130" i="1"/>
  <c r="C52" i="1"/>
  <c r="D52" i="1"/>
  <c r="E52" i="1"/>
  <c r="F52" i="1"/>
  <c r="G52" i="1"/>
  <c r="C46" i="1"/>
  <c r="D46" i="1"/>
  <c r="E46" i="1"/>
  <c r="F46" i="1"/>
  <c r="G46" i="1"/>
  <c r="F131" i="1" l="1"/>
  <c r="E131" i="1"/>
  <c r="D131" i="1"/>
  <c r="C131" i="1"/>
  <c r="B46" i="1"/>
  <c r="B106" i="1"/>
  <c r="B88" i="1"/>
  <c r="B22" i="1"/>
  <c r="B94" i="1"/>
  <c r="B58" i="1"/>
  <c r="B124" i="1"/>
  <c r="B82" i="1"/>
  <c r="B76" i="1"/>
  <c r="B34" i="1"/>
  <c r="B52" i="1"/>
  <c r="B130" i="1"/>
  <c r="B16" i="1"/>
  <c r="B28" i="1"/>
  <c r="B100" i="1"/>
  <c r="B10" i="1"/>
  <c r="B112" i="1"/>
  <c r="B131" i="1" l="1"/>
  <c r="H46" i="1"/>
  <c r="I46" i="1" s="1"/>
  <c r="K46" i="1" s="1"/>
  <c r="H45" i="1"/>
  <c r="H44" i="1"/>
  <c r="H43" i="1"/>
  <c r="H42" i="1"/>
  <c r="H41" i="1"/>
  <c r="H106" i="1"/>
  <c r="I106" i="1" s="1"/>
  <c r="K106" i="1" s="1"/>
  <c r="H105" i="1"/>
  <c r="H104" i="1"/>
  <c r="H103" i="1"/>
  <c r="H102" i="1"/>
  <c r="H101" i="1"/>
  <c r="H88" i="1"/>
  <c r="I88" i="1" s="1"/>
  <c r="K88" i="1" s="1"/>
  <c r="H87" i="1"/>
  <c r="H86" i="1"/>
  <c r="H85" i="1"/>
  <c r="H84" i="1"/>
  <c r="H83" i="1"/>
  <c r="H71" i="1"/>
  <c r="H72" i="1"/>
  <c r="H73" i="1"/>
  <c r="H74" i="1"/>
  <c r="H75" i="1"/>
  <c r="H20" i="1"/>
  <c r="H122" i="1"/>
  <c r="H32" i="1"/>
  <c r="H26" i="1"/>
  <c r="H98" i="1"/>
  <c r="H50" i="1"/>
  <c r="H128" i="1"/>
  <c r="H110" i="1"/>
  <c r="H80" i="1"/>
  <c r="H92" i="1"/>
  <c r="H14" i="1"/>
  <c r="H56" i="1"/>
  <c r="H9" i="1"/>
  <c r="H53" i="1"/>
  <c r="H54" i="1"/>
  <c r="H55" i="1"/>
  <c r="H57" i="1"/>
  <c r="H11" i="1"/>
  <c r="H12" i="1"/>
  <c r="H13" i="1"/>
  <c r="H15" i="1"/>
  <c r="H89" i="1"/>
  <c r="H90" i="1"/>
  <c r="H91" i="1"/>
  <c r="H93" i="1"/>
  <c r="H77" i="1"/>
  <c r="H78" i="1"/>
  <c r="H79" i="1"/>
  <c r="H81" i="1"/>
  <c r="H107" i="1"/>
  <c r="H108" i="1"/>
  <c r="H109" i="1"/>
  <c r="H111" i="1"/>
  <c r="H125" i="1"/>
  <c r="H126" i="1"/>
  <c r="H127" i="1"/>
  <c r="H129" i="1"/>
  <c r="H47" i="1"/>
  <c r="H48" i="1"/>
  <c r="H49" i="1"/>
  <c r="H51" i="1"/>
  <c r="H95" i="1"/>
  <c r="H96" i="1"/>
  <c r="H97" i="1"/>
  <c r="H99" i="1"/>
  <c r="H23" i="1"/>
  <c r="H24" i="1"/>
  <c r="H25" i="1"/>
  <c r="H27" i="1"/>
  <c r="H29" i="1"/>
  <c r="H30" i="1"/>
  <c r="H31" i="1"/>
  <c r="H33" i="1"/>
  <c r="H119" i="1"/>
  <c r="H120" i="1"/>
  <c r="H121" i="1"/>
  <c r="H123" i="1"/>
  <c r="H17" i="1"/>
  <c r="H18" i="1"/>
  <c r="H19" i="1"/>
  <c r="H21" i="1"/>
  <c r="H8" i="1"/>
  <c r="H6" i="1"/>
  <c r="H7" i="1"/>
  <c r="H5" i="1"/>
  <c r="I87" i="1" l="1"/>
  <c r="K87" i="1" s="1"/>
  <c r="I84" i="1"/>
  <c r="K84" i="1" s="1"/>
  <c r="I83" i="1"/>
  <c r="K83" i="1" s="1"/>
  <c r="I86" i="1"/>
  <c r="K86" i="1" s="1"/>
  <c r="I85" i="1"/>
  <c r="K85" i="1" s="1"/>
  <c r="I105" i="1"/>
  <c r="K105" i="1" s="1"/>
  <c r="I101" i="1"/>
  <c r="K101" i="1" s="1"/>
  <c r="I104" i="1"/>
  <c r="K104" i="1" s="1"/>
  <c r="I103" i="1"/>
  <c r="K103" i="1" s="1"/>
  <c r="I102" i="1"/>
  <c r="K102" i="1" s="1"/>
  <c r="I45" i="1"/>
  <c r="K45" i="1" s="1"/>
  <c r="I43" i="1"/>
  <c r="K43" i="1" s="1"/>
  <c r="I42" i="1"/>
  <c r="K42" i="1" s="1"/>
  <c r="I44" i="1"/>
  <c r="K44" i="1" s="1"/>
  <c r="I41" i="1"/>
  <c r="K41" i="1" s="1"/>
  <c r="H94" i="1"/>
  <c r="I94" i="1" s="1"/>
  <c r="I89" i="1" s="1"/>
  <c r="K89" i="1" s="1"/>
  <c r="H112" i="1"/>
  <c r="I112" i="1" s="1"/>
  <c r="I111" i="1" s="1"/>
  <c r="K111" i="1" s="1"/>
  <c r="H124" i="1"/>
  <c r="I124" i="1" s="1"/>
  <c r="K124" i="1" s="1"/>
  <c r="H82" i="1"/>
  <c r="I82" i="1" s="1"/>
  <c r="K82" i="1" s="1"/>
  <c r="H16" i="1"/>
  <c r="I16" i="1" s="1"/>
  <c r="I14" i="1" s="1"/>
  <c r="K14" i="1" s="1"/>
  <c r="H100" i="1"/>
  <c r="I100" i="1" s="1"/>
  <c r="K100" i="1" s="1"/>
  <c r="H22" i="1"/>
  <c r="I22" i="1" s="1"/>
  <c r="K22" i="1" s="1"/>
  <c r="H52" i="1"/>
  <c r="I52" i="1" s="1"/>
  <c r="I47" i="1" s="1"/>
  <c r="K47" i="1" s="1"/>
  <c r="H34" i="1"/>
  <c r="I34" i="1" s="1"/>
  <c r="K34" i="1" s="1"/>
  <c r="H28" i="1"/>
  <c r="I28" i="1" s="1"/>
  <c r="I25" i="1" s="1"/>
  <c r="K25" i="1" s="1"/>
  <c r="H130" i="1"/>
  <c r="I130" i="1" s="1"/>
  <c r="K130" i="1" s="1"/>
  <c r="H10" i="1"/>
  <c r="I10" i="1" s="1"/>
  <c r="I6" i="1" s="1"/>
  <c r="K6" i="1" s="1"/>
  <c r="H58" i="1"/>
  <c r="I58" i="1" s="1"/>
  <c r="K58" i="1" s="1"/>
  <c r="H76" i="1"/>
  <c r="I76" i="1" s="1"/>
  <c r="I74" i="1" s="1"/>
  <c r="K74" i="1" s="1"/>
  <c r="I128" i="1" l="1"/>
  <c r="K128" i="1" s="1"/>
  <c r="I129" i="1"/>
  <c r="K129" i="1" s="1"/>
  <c r="I125" i="1"/>
  <c r="K125" i="1" s="1"/>
  <c r="I126" i="1"/>
  <c r="K126" i="1" s="1"/>
  <c r="I127" i="1"/>
  <c r="K127" i="1" s="1"/>
  <c r="I121" i="1"/>
  <c r="K121" i="1" s="1"/>
  <c r="I123" i="1"/>
  <c r="K123" i="1" s="1"/>
  <c r="I122" i="1"/>
  <c r="K122" i="1" s="1"/>
  <c r="I120" i="1"/>
  <c r="K120" i="1" s="1"/>
  <c r="I119" i="1"/>
  <c r="K119" i="1" s="1"/>
  <c r="I81" i="1"/>
  <c r="K81" i="1" s="1"/>
  <c r="I78" i="1"/>
  <c r="K78" i="1" s="1"/>
  <c r="I80" i="1"/>
  <c r="K80" i="1" s="1"/>
  <c r="I79" i="1"/>
  <c r="K79" i="1" s="1"/>
  <c r="I77" i="1"/>
  <c r="K77" i="1" s="1"/>
  <c r="I21" i="1"/>
  <c r="K21" i="1" s="1"/>
  <c r="I18" i="1"/>
  <c r="K18" i="1" s="1"/>
  <c r="I19" i="1"/>
  <c r="K19" i="1" s="1"/>
  <c r="I17" i="1"/>
  <c r="K17" i="1" s="1"/>
  <c r="I20" i="1"/>
  <c r="K20" i="1" s="1"/>
  <c r="I97" i="1"/>
  <c r="K97" i="1" s="1"/>
  <c r="I99" i="1"/>
  <c r="K99" i="1" s="1"/>
  <c r="I98" i="1"/>
  <c r="K98" i="1" s="1"/>
  <c r="I96" i="1"/>
  <c r="K96" i="1" s="1"/>
  <c r="I95" i="1"/>
  <c r="K95" i="1" s="1"/>
  <c r="I56" i="1"/>
  <c r="K56" i="1" s="1"/>
  <c r="I53" i="1"/>
  <c r="K53" i="1" s="1"/>
  <c r="I57" i="1"/>
  <c r="K57" i="1" s="1"/>
  <c r="I55" i="1"/>
  <c r="K55" i="1" s="1"/>
  <c r="I54" i="1"/>
  <c r="K54" i="1" s="1"/>
  <c r="K94" i="1"/>
  <c r="I90" i="1"/>
  <c r="K90" i="1" s="1"/>
  <c r="K16" i="1"/>
  <c r="I12" i="1"/>
  <c r="K12" i="1" s="1"/>
  <c r="I7" i="1"/>
  <c r="K7" i="1" s="1"/>
  <c r="I8" i="1"/>
  <c r="K8" i="1" s="1"/>
  <c r="I51" i="1"/>
  <c r="K51" i="1" s="1"/>
  <c r="K112" i="1"/>
  <c r="I9" i="1"/>
  <c r="K9" i="1" s="1"/>
  <c r="I109" i="1"/>
  <c r="K109" i="1" s="1"/>
  <c r="I50" i="1"/>
  <c r="K50" i="1" s="1"/>
  <c r="I92" i="1"/>
  <c r="K92" i="1" s="1"/>
  <c r="I93" i="1"/>
  <c r="K93" i="1" s="1"/>
  <c r="I13" i="1"/>
  <c r="K13" i="1" s="1"/>
  <c r="I108" i="1"/>
  <c r="K108" i="1" s="1"/>
  <c r="I49" i="1"/>
  <c r="K49" i="1" s="1"/>
  <c r="I91" i="1"/>
  <c r="K91" i="1" s="1"/>
  <c r="I11" i="1"/>
  <c r="K11" i="1" s="1"/>
  <c r="I107" i="1"/>
  <c r="K107" i="1" s="1"/>
  <c r="I48" i="1"/>
  <c r="K48" i="1" s="1"/>
  <c r="K52" i="1"/>
  <c r="I110" i="1"/>
  <c r="K110" i="1" s="1"/>
  <c r="I15" i="1"/>
  <c r="K15" i="1" s="1"/>
  <c r="I31" i="1"/>
  <c r="K31" i="1" s="1"/>
  <c r="I29" i="1"/>
  <c r="K29" i="1" s="1"/>
  <c r="I33" i="1"/>
  <c r="K33" i="1" s="1"/>
  <c r="I30" i="1"/>
  <c r="K30" i="1" s="1"/>
  <c r="I32" i="1"/>
  <c r="K32" i="1" s="1"/>
  <c r="K28" i="1"/>
  <c r="I24" i="1"/>
  <c r="K24" i="1" s="1"/>
  <c r="I26" i="1"/>
  <c r="K26" i="1" s="1"/>
  <c r="I23" i="1"/>
  <c r="K23" i="1" s="1"/>
  <c r="I27" i="1"/>
  <c r="K27" i="1" s="1"/>
  <c r="K10" i="1"/>
  <c r="I5" i="1"/>
  <c r="K5" i="1" s="1"/>
  <c r="I71" i="1"/>
  <c r="K71" i="1" s="1"/>
  <c r="I75" i="1"/>
  <c r="K75" i="1" s="1"/>
  <c r="I72" i="1"/>
  <c r="K72" i="1" s="1"/>
  <c r="K76" i="1"/>
  <c r="I73" i="1"/>
  <c r="K73" i="1" s="1"/>
</calcChain>
</file>

<file path=xl/sharedStrings.xml><?xml version="1.0" encoding="utf-8"?>
<sst xmlns="http://schemas.openxmlformats.org/spreadsheetml/2006/main" count="286" uniqueCount="158">
  <si>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</si>
  <si>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</si>
  <si>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</si>
  <si>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</si>
  <si>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</si>
  <si>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</si>
  <si>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</si>
  <si>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</si>
  <si>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</si>
  <si>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</si>
  <si>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</si>
  <si>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</si>
  <si>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</si>
  <si>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</si>
  <si>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</si>
  <si>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</si>
  <si>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</si>
  <si>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</si>
  <si>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</si>
  <si>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</si>
  <si>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</si>
  <si>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</si>
  <si>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</si>
  <si>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</si>
  <si>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TRI</t>
  </si>
  <si>
    <t>LAVAL</t>
  </si>
  <si>
    <t>série 4</t>
  </si>
  <si>
    <t>LE MANS SARGE</t>
  </si>
  <si>
    <t>BAUGE</t>
  </si>
  <si>
    <t>NANTES CARQUEFOU</t>
  </si>
  <si>
    <t>LES FONTENELLES</t>
  </si>
  <si>
    <t>LES SABLES D'OLONNE</t>
  </si>
  <si>
    <t>série</t>
  </si>
  <si>
    <t>série 2</t>
  </si>
  <si>
    <t>La Baule</t>
  </si>
  <si>
    <t>Angers</t>
  </si>
  <si>
    <t>Nantes Vigneux</t>
  </si>
  <si>
    <t>Sables d'Olonne</t>
  </si>
  <si>
    <t>Les Fontenelles</t>
  </si>
  <si>
    <t>Sablé</t>
  </si>
  <si>
    <t>LE MANS 24H</t>
  </si>
  <si>
    <t>PORT BOURGENAY</t>
  </si>
  <si>
    <t>SAINT SYLVAIN D'ANJOU</t>
  </si>
  <si>
    <t>BARETS ANNE CLAIRE</t>
  </si>
  <si>
    <t>FAUVET PASCALE</t>
  </si>
  <si>
    <t>GESLAIN MICHELE</t>
  </si>
  <si>
    <t>COTTEN MARIE SOPHIE</t>
  </si>
  <si>
    <t>CESARI CLAIRE</t>
  </si>
  <si>
    <t>LE FLOCH HELENE</t>
  </si>
  <si>
    <t>PUGET MICHELE</t>
  </si>
  <si>
    <t>CHEVY MARYVONNE</t>
  </si>
  <si>
    <t>CLEMENT ELISABETH</t>
  </si>
  <si>
    <t>MARTY ISABELLE</t>
  </si>
  <si>
    <t>DEREMAUX PASCALE</t>
  </si>
  <si>
    <t>REVEILLON ISABELLE</t>
  </si>
  <si>
    <t>WILMET MARIE CHRISTINE</t>
  </si>
  <si>
    <t>CHAUVEL YUNG</t>
  </si>
  <si>
    <t>TOUVRON M.ANTOINETTE</t>
  </si>
  <si>
    <t>DELABROSSE BRIGITTE</t>
  </si>
  <si>
    <t>BOULAI ANNICK</t>
  </si>
  <si>
    <t>HERVE NADINE</t>
  </si>
  <si>
    <t>BEAUVALLET CATHERINE</t>
  </si>
  <si>
    <t>GUIARD SOREL MARTINE</t>
  </si>
  <si>
    <t>THAREAU BERNADETTE</t>
  </si>
  <si>
    <t>MARVILLET FRANCOISE</t>
  </si>
  <si>
    <t>BENESVILLE MICHELE</t>
  </si>
  <si>
    <t>ANIS ANDREE</t>
  </si>
  <si>
    <t>BUAND CHRISTINE</t>
  </si>
  <si>
    <t>KHATCHADOURIAN NATHALIE</t>
  </si>
  <si>
    <t>BILBEISSI JOSEE</t>
  </si>
  <si>
    <t>DURAND MARYLENE</t>
  </si>
  <si>
    <t>ETIENNE ORAN MARYLENE</t>
  </si>
  <si>
    <t>BATELLIER ALEXANDRA</t>
  </si>
  <si>
    <t>VALLEE FOUCHE VALERIE</t>
  </si>
  <si>
    <t>HAYS MARIE FRANCOISE</t>
  </si>
  <si>
    <t>JACQUEMIN AICHA</t>
  </si>
  <si>
    <t>MICHOT MARGARITA</t>
  </si>
  <si>
    <t>OLLLU SOIZIC</t>
  </si>
  <si>
    <t>MORA HELENE</t>
  </si>
  <si>
    <t>MARSOLIER ELYANE</t>
  </si>
  <si>
    <t>BOTREL ISABELLE</t>
  </si>
  <si>
    <t>GLOUX ODILE</t>
  </si>
  <si>
    <t>DENY MARCELLE</t>
  </si>
  <si>
    <t>VERNET MARIE NOELLE</t>
  </si>
  <si>
    <t>POULIQUEN CHRISTINE</t>
  </si>
  <si>
    <t>VALERY MICHELE</t>
  </si>
  <si>
    <t>BOORN LIZ</t>
  </si>
  <si>
    <t>GILBERT ISABELLE</t>
  </si>
  <si>
    <t>DUCHESNE ANNICK</t>
  </si>
  <si>
    <t>SAULOU LAURENCE</t>
  </si>
  <si>
    <t>KERJEAN FRANCOISE</t>
  </si>
  <si>
    <t>STIP MURIEL</t>
  </si>
  <si>
    <t>GRUNWALD ANNE LAURE</t>
  </si>
  <si>
    <t>DETERRE CATHERINE</t>
  </si>
  <si>
    <t>DE VEYRAC ANNE</t>
  </si>
  <si>
    <t>LECLERC SYLVETTE</t>
  </si>
  <si>
    <t>ROBIDAS EMMANUELLE</t>
  </si>
  <si>
    <t>LANDRY FABIENNE</t>
  </si>
  <si>
    <t>RESULTAT CAEF 2019 PAR CLUB</t>
  </si>
  <si>
    <t>LYONNET BARBARA</t>
  </si>
  <si>
    <t>BOUREL CATHERINE</t>
  </si>
  <si>
    <t>MICHENAUD PASCALE</t>
  </si>
  <si>
    <t>ROULLEAU CAROLINE</t>
  </si>
  <si>
    <t>OUTIN FRANCOISE</t>
  </si>
  <si>
    <t>NAVICKAS MYRIAM</t>
  </si>
  <si>
    <t>FOURNIER CORINNE</t>
  </si>
  <si>
    <t>LAVIRON MARTINE</t>
  </si>
  <si>
    <t>MANIÈRE PATRICIA</t>
  </si>
  <si>
    <t>ROCHETEAU CHRISTINE</t>
  </si>
  <si>
    <t>ENGEL KARINE</t>
  </si>
  <si>
    <t>MIOT CATHERINE</t>
  </si>
  <si>
    <t>MOREAU EVE</t>
  </si>
  <si>
    <t>ADRIEN CECILE</t>
  </si>
  <si>
    <t>BONY MAURICETTE</t>
  </si>
  <si>
    <t>JEANNIN CHANTAL</t>
  </si>
  <si>
    <t>MAS DOLORES</t>
  </si>
  <si>
    <t>PANTALEON DANIELLE</t>
  </si>
  <si>
    <t>FLOTTE CATHERINE</t>
  </si>
  <si>
    <t>TAVANO NATHALIE</t>
  </si>
  <si>
    <t>SOULIS CATHERINE</t>
  </si>
  <si>
    <t>CHARRRIER CHRISTINE</t>
  </si>
  <si>
    <t>HARRIGAN NELLY</t>
  </si>
  <si>
    <t>BRODAU GLADYS</t>
  </si>
  <si>
    <t>LECOMTE NATHALIE</t>
  </si>
  <si>
    <t>MAILLOT SYLVIE</t>
  </si>
  <si>
    <t>ARNAUD CATHERINE</t>
  </si>
  <si>
    <t>AINAULT CECILE</t>
  </si>
  <si>
    <t>HOARAU GEORGETTE</t>
  </si>
  <si>
    <t>BARANGER DANIELE</t>
  </si>
  <si>
    <t>SUSSET MARIE ANNE</t>
  </si>
  <si>
    <t>CARDI MICHELE</t>
  </si>
  <si>
    <t>ALEXANDRE EVELYNE</t>
  </si>
  <si>
    <t>RODALLEC ANITA</t>
  </si>
  <si>
    <t>DUMONT DOMINIQUE</t>
  </si>
  <si>
    <t>BELLO NICOLE</t>
  </si>
  <si>
    <t>ZOONEKYNDT GWENOLA</t>
  </si>
  <si>
    <t>MARZIN BRIGITTE</t>
  </si>
  <si>
    <t>OPPORTUN FABIENNE</t>
  </si>
  <si>
    <t>LE GALL MARIE HELENE</t>
  </si>
  <si>
    <t>HAMON BRIGITTE</t>
  </si>
  <si>
    <t>DRAPEAU ANNE</t>
  </si>
  <si>
    <t>SCHMIT CARLA</t>
  </si>
  <si>
    <t>VILLANNEAU JOANE</t>
  </si>
  <si>
    <t>BARDET BRIGITTE</t>
  </si>
  <si>
    <t>BEAUVOIR ODILE</t>
  </si>
  <si>
    <t>GIRARD Liliane</t>
  </si>
  <si>
    <t>BARAT MARTY CHRISTINE</t>
  </si>
  <si>
    <t>L</t>
  </si>
  <si>
    <t>LACOMBE JOSIANE</t>
  </si>
  <si>
    <t>FUSIL FREDERIQUE</t>
  </si>
  <si>
    <t>TA VAN THIN LAURE</t>
  </si>
  <si>
    <t>BOUREL Catherine</t>
  </si>
  <si>
    <t>SALESKY CHRISTINE</t>
  </si>
  <si>
    <t>SCHILLING BRIGITTE</t>
  </si>
  <si>
    <t>GARANDEAU NICOLE</t>
  </si>
  <si>
    <t>PLANTAY DANIELE</t>
  </si>
  <si>
    <t>DORIZON AICHA</t>
  </si>
  <si>
    <t>LARDEUX VERONIQUE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</si>
</sst>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0" borderId="0" xfId="0" applyFont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0" borderId="6" xfId="0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2421.967170023148" createdVersion="5" refreshedVersion="5" minRefreshableVersion="3" recordCount="66" xr:uid="{00000000-000A-0000-FFFF-FFFF00000000}">
  <cacheSource type="worksheet">
    <worksheetSource ref="A3:H81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7"/>
  <sheetViews>
    <sheetView topLeftCell="A102" zoomScale="69" workbookViewId="0">
      <selection activeCell="T131" sqref="T131"/>
    </sheetView>
  </sheetViews>
  <sheetFormatPr baseColWidth="10" defaultColWidth="9.1796875" defaultRowHeight="14.5" x14ac:dyDescent="0.35"/>
  <cols>
    <col min="1" max="1" width="31.1796875" style="13" customWidth="1"/>
    <col min="2" max="7" width="20.7265625" style="1" customWidth="1"/>
    <col min="8" max="8" width="19.26953125" style="4" customWidth="1"/>
    <col min="9" max="9" width="19.1796875" style="4" hidden="1" customWidth="1"/>
    <col min="10" max="10" width="9.453125" hidden="1" customWidth="1"/>
    <col min="11" max="11" width="11.7265625" style="57" customWidth="1"/>
  </cols>
  <sheetData>
    <row r="1" spans="1:11" s="2" customFormat="1" ht="23.5" x14ac:dyDescent="0.55000000000000004">
      <c r="A1" s="68" t="s">
        <v>98</v>
      </c>
      <c r="B1" s="68"/>
      <c r="C1" s="68"/>
      <c r="D1" s="68"/>
      <c r="E1" s="68"/>
      <c r="F1" s="68"/>
      <c r="G1" s="68"/>
      <c r="H1" s="68"/>
      <c r="I1" s="3"/>
      <c r="K1" s="56"/>
    </row>
    <row r="2" spans="1:11" ht="15" thickBot="1" x14ac:dyDescent="0.4"/>
    <row r="3" spans="1:11" ht="15.5" x14ac:dyDescent="0.35">
      <c r="A3" s="70" t="s">
        <v>0</v>
      </c>
      <c r="B3" s="10">
        <v>43559</v>
      </c>
      <c r="C3" s="9">
        <v>43601</v>
      </c>
      <c r="D3" s="9">
        <v>43636</v>
      </c>
      <c r="E3" s="9">
        <v>43650</v>
      </c>
      <c r="F3" s="9">
        <v>43713</v>
      </c>
      <c r="G3" s="9">
        <v>43727</v>
      </c>
      <c r="H3" s="72" t="s">
        <v>1</v>
      </c>
      <c r="I3" s="74" t="s">
        <v>22</v>
      </c>
      <c r="J3" s="75" t="s">
        <v>23</v>
      </c>
      <c r="K3" s="69" t="s">
        <v>24</v>
      </c>
    </row>
    <row r="4" spans="1:11" ht="16" thickBot="1" x14ac:dyDescent="0.4">
      <c r="A4" s="71"/>
      <c r="B4" s="14" t="s">
        <v>34</v>
      </c>
      <c r="C4" s="15" t="s">
        <v>35</v>
      </c>
      <c r="D4" s="15" t="s">
        <v>36</v>
      </c>
      <c r="E4" s="15" t="s">
        <v>37</v>
      </c>
      <c r="F4" s="15" t="s">
        <v>38</v>
      </c>
      <c r="G4" s="15" t="s">
        <v>39</v>
      </c>
      <c r="H4" s="73"/>
      <c r="I4" s="74"/>
      <c r="J4" s="75"/>
      <c r="K4" s="69"/>
    </row>
    <row r="5" spans="1:11" x14ac:dyDescent="0.35">
      <c r="A5" s="19" t="s">
        <v>2</v>
      </c>
      <c r="B5" s="8">
        <v>4</v>
      </c>
      <c r="C5" s="12">
        <v>8</v>
      </c>
      <c r="D5" s="8">
        <v>4</v>
      </c>
      <c r="E5" s="12">
        <v>7</v>
      </c>
      <c r="F5" s="8">
        <v>7</v>
      </c>
      <c r="G5" s="7">
        <v>3</v>
      </c>
      <c r="H5" s="16">
        <f t="shared" ref="H5:H36" si="0">SUM(B5:G5)</f>
        <v>33</v>
      </c>
      <c r="I5" s="26">
        <f>I10+5</f>
        <v>149005</v>
      </c>
      <c r="J5">
        <v>130</v>
      </c>
      <c r="K5" s="28">
        <f t="shared" ref="K5:K36" si="1">I5+J5</f>
        <v>149135</v>
      </c>
    </row>
    <row r="6" spans="1:11" x14ac:dyDescent="0.35">
      <c r="A6" s="19" t="s">
        <v>33</v>
      </c>
      <c r="B6" s="8">
        <v>18</v>
      </c>
      <c r="C6" s="12">
        <v>9</v>
      </c>
      <c r="D6" s="8">
        <v>5</v>
      </c>
      <c r="E6" s="12">
        <v>4</v>
      </c>
      <c r="F6" s="8">
        <v>11</v>
      </c>
      <c r="G6" s="7">
        <v>13</v>
      </c>
      <c r="H6" s="17">
        <f t="shared" si="0"/>
        <v>60</v>
      </c>
      <c r="I6" s="26">
        <f>I10+4</f>
        <v>149004</v>
      </c>
      <c r="J6">
        <v>130</v>
      </c>
      <c r="K6" s="28">
        <f t="shared" si="1"/>
        <v>149134</v>
      </c>
    </row>
    <row r="7" spans="1:11" x14ac:dyDescent="0.35">
      <c r="A7" s="19" t="s">
        <v>3</v>
      </c>
      <c r="B7" s="8">
        <v>5</v>
      </c>
      <c r="C7" s="12">
        <v>5</v>
      </c>
      <c r="D7" s="8">
        <v>3</v>
      </c>
      <c r="E7" s="12">
        <v>1</v>
      </c>
      <c r="F7" s="8">
        <v>16</v>
      </c>
      <c r="G7" s="7">
        <v>2</v>
      </c>
      <c r="H7" s="17">
        <f t="shared" si="0"/>
        <v>32</v>
      </c>
      <c r="I7" s="26">
        <f>I10+3</f>
        <v>149003</v>
      </c>
      <c r="J7">
        <v>130</v>
      </c>
      <c r="K7" s="28">
        <f t="shared" si="1"/>
        <v>149133</v>
      </c>
    </row>
    <row r="8" spans="1:11" x14ac:dyDescent="0.35">
      <c r="A8" s="19" t="s">
        <v>26</v>
      </c>
      <c r="B8" s="8">
        <v>3</v>
      </c>
      <c r="C8" s="12">
        <v>9</v>
      </c>
      <c r="D8" s="8">
        <v>2</v>
      </c>
      <c r="E8" s="12"/>
      <c r="F8" s="8">
        <v>1</v>
      </c>
      <c r="G8" s="7">
        <v>3</v>
      </c>
      <c r="H8" s="17">
        <f t="shared" si="0"/>
        <v>18</v>
      </c>
      <c r="I8" s="26">
        <f>I10+2</f>
        <v>149002</v>
      </c>
      <c r="J8">
        <v>130</v>
      </c>
      <c r="K8" s="28">
        <f t="shared" si="1"/>
        <v>149132</v>
      </c>
    </row>
    <row r="9" spans="1:11" x14ac:dyDescent="0.35">
      <c r="A9" s="19" t="s">
        <v>4</v>
      </c>
      <c r="B9" s="8">
        <v>1</v>
      </c>
      <c r="C9" s="12">
        <v>1</v>
      </c>
      <c r="D9" s="8">
        <v>1</v>
      </c>
      <c r="E9" s="12">
        <v>1</v>
      </c>
      <c r="F9" s="8">
        <v>1</v>
      </c>
      <c r="G9" s="7">
        <v>1</v>
      </c>
      <c r="H9" s="17">
        <f t="shared" si="0"/>
        <v>6</v>
      </c>
      <c r="I9" s="26">
        <f>I10+1</f>
        <v>149001</v>
      </c>
      <c r="J9">
        <v>130</v>
      </c>
      <c r="K9" s="28">
        <f t="shared" si="1"/>
        <v>149131</v>
      </c>
    </row>
    <row r="10" spans="1:11" x14ac:dyDescent="0.35">
      <c r="A10" s="20" t="s">
        <v>6</v>
      </c>
      <c r="B10" s="37">
        <f t="shared" ref="B10:G10" si="2">SUM(B5:B9)</f>
        <v>31</v>
      </c>
      <c r="C10" s="37">
        <f t="shared" si="2"/>
        <v>32</v>
      </c>
      <c r="D10" s="37">
        <f t="shared" si="2"/>
        <v>15</v>
      </c>
      <c r="E10" s="37">
        <f t="shared" si="2"/>
        <v>13</v>
      </c>
      <c r="F10" s="37">
        <f t="shared" si="2"/>
        <v>36</v>
      </c>
      <c r="G10" s="37">
        <f t="shared" si="2"/>
        <v>22</v>
      </c>
      <c r="H10" s="20">
        <f t="shared" si="0"/>
        <v>149</v>
      </c>
      <c r="I10" s="27">
        <f>H10*1000</f>
        <v>149000</v>
      </c>
      <c r="J10">
        <v>130</v>
      </c>
      <c r="K10" s="28">
        <f t="shared" si="1"/>
        <v>149130</v>
      </c>
    </row>
    <row r="11" spans="1:11" x14ac:dyDescent="0.35">
      <c r="A11" s="21" t="s">
        <v>2</v>
      </c>
      <c r="B11" s="6"/>
      <c r="C11" s="11"/>
      <c r="D11" s="6"/>
      <c r="E11" s="11"/>
      <c r="F11" s="6"/>
      <c r="G11" s="5"/>
      <c r="H11" s="18">
        <f t="shared" si="0"/>
        <v>0</v>
      </c>
      <c r="I11" s="26">
        <f>I16+5</f>
        <v>94005</v>
      </c>
      <c r="J11">
        <v>110</v>
      </c>
      <c r="K11" s="28">
        <f t="shared" si="1"/>
        <v>94115</v>
      </c>
    </row>
    <row r="12" spans="1:11" x14ac:dyDescent="0.35">
      <c r="A12" s="19" t="s">
        <v>33</v>
      </c>
      <c r="B12" s="8"/>
      <c r="C12" s="12">
        <v>8</v>
      </c>
      <c r="D12" s="8"/>
      <c r="E12" s="12"/>
      <c r="F12" s="8"/>
      <c r="G12" s="7">
        <v>7</v>
      </c>
      <c r="H12" s="17">
        <f t="shared" si="0"/>
        <v>15</v>
      </c>
      <c r="I12" s="26">
        <f>I16+4</f>
        <v>94004</v>
      </c>
      <c r="J12">
        <v>110</v>
      </c>
      <c r="K12" s="28">
        <f t="shared" si="1"/>
        <v>94114</v>
      </c>
    </row>
    <row r="13" spans="1:11" x14ac:dyDescent="0.35">
      <c r="A13" s="19" t="s">
        <v>3</v>
      </c>
      <c r="B13" s="8">
        <v>6</v>
      </c>
      <c r="C13" s="12">
        <v>12</v>
      </c>
      <c r="D13" s="8">
        <v>11</v>
      </c>
      <c r="E13" s="12">
        <v>9</v>
      </c>
      <c r="F13" s="8"/>
      <c r="G13" s="7">
        <v>6</v>
      </c>
      <c r="H13" s="17">
        <f t="shared" si="0"/>
        <v>44</v>
      </c>
      <c r="I13" s="26">
        <f>I16+3</f>
        <v>94003</v>
      </c>
      <c r="J13">
        <v>110</v>
      </c>
      <c r="K13" s="28">
        <f t="shared" si="1"/>
        <v>94113</v>
      </c>
    </row>
    <row r="14" spans="1:11" x14ac:dyDescent="0.35">
      <c r="A14" s="19" t="s">
        <v>26</v>
      </c>
      <c r="B14" s="8">
        <v>4</v>
      </c>
      <c r="C14" s="12">
        <v>6</v>
      </c>
      <c r="D14" s="8">
        <v>10</v>
      </c>
      <c r="E14" s="12">
        <v>9</v>
      </c>
      <c r="F14" s="8"/>
      <c r="G14" s="7"/>
      <c r="H14" s="17">
        <f t="shared" si="0"/>
        <v>29</v>
      </c>
      <c r="I14" s="26">
        <f>I16+2</f>
        <v>94002</v>
      </c>
      <c r="J14">
        <v>110</v>
      </c>
      <c r="K14" s="28">
        <f t="shared" si="1"/>
        <v>94112</v>
      </c>
    </row>
    <row r="15" spans="1:11" x14ac:dyDescent="0.35">
      <c r="A15" s="19" t="s">
        <v>4</v>
      </c>
      <c r="B15" s="8">
        <v>1</v>
      </c>
      <c r="C15" s="12">
        <v>1</v>
      </c>
      <c r="D15" s="8">
        <v>1</v>
      </c>
      <c r="E15" s="12">
        <v>1</v>
      </c>
      <c r="F15" s="8">
        <v>1</v>
      </c>
      <c r="G15" s="7">
        <v>1</v>
      </c>
      <c r="H15" s="17">
        <f t="shared" si="0"/>
        <v>6</v>
      </c>
      <c r="I15" s="26">
        <f>I16+1</f>
        <v>94001</v>
      </c>
      <c r="J15">
        <v>110</v>
      </c>
      <c r="K15" s="28">
        <f t="shared" si="1"/>
        <v>94111</v>
      </c>
    </row>
    <row r="16" spans="1:11" x14ac:dyDescent="0.35">
      <c r="A16" s="20" t="s">
        <v>8</v>
      </c>
      <c r="B16" s="37">
        <f t="shared" ref="B16:G16" si="3">SUM(B11:B15)</f>
        <v>11</v>
      </c>
      <c r="C16" s="37">
        <f t="shared" si="3"/>
        <v>27</v>
      </c>
      <c r="D16" s="37">
        <f t="shared" si="3"/>
        <v>22</v>
      </c>
      <c r="E16" s="37">
        <f t="shared" si="3"/>
        <v>19</v>
      </c>
      <c r="F16" s="37">
        <f t="shared" si="3"/>
        <v>1</v>
      </c>
      <c r="G16" s="37">
        <f t="shared" si="3"/>
        <v>14</v>
      </c>
      <c r="H16" s="20">
        <f t="shared" si="0"/>
        <v>94</v>
      </c>
      <c r="I16" s="27">
        <f>H16*1000</f>
        <v>94000</v>
      </c>
      <c r="J16">
        <v>110</v>
      </c>
      <c r="K16" s="28">
        <f t="shared" si="1"/>
        <v>94110</v>
      </c>
    </row>
    <row r="17" spans="1:11" x14ac:dyDescent="0.35">
      <c r="A17" s="21" t="s">
        <v>2</v>
      </c>
      <c r="B17" s="6"/>
      <c r="C17" s="11"/>
      <c r="D17" s="6"/>
      <c r="E17" s="11"/>
      <c r="F17" s="6">
        <v>5</v>
      </c>
      <c r="G17" s="5"/>
      <c r="H17" s="18">
        <f t="shared" si="0"/>
        <v>5</v>
      </c>
      <c r="I17" s="26">
        <f>I22+5</f>
        <v>68005</v>
      </c>
      <c r="J17">
        <v>170</v>
      </c>
      <c r="K17" s="28">
        <f t="shared" si="1"/>
        <v>68175</v>
      </c>
    </row>
    <row r="18" spans="1:11" x14ac:dyDescent="0.35">
      <c r="A18" s="19" t="s">
        <v>33</v>
      </c>
      <c r="B18" s="8">
        <v>4</v>
      </c>
      <c r="C18" s="12"/>
      <c r="D18" s="8"/>
      <c r="E18" s="12">
        <v>7</v>
      </c>
      <c r="F18" s="8"/>
      <c r="G18" s="7"/>
      <c r="H18" s="17">
        <f t="shared" si="0"/>
        <v>11</v>
      </c>
      <c r="I18" s="26">
        <f>I22+4</f>
        <v>68004</v>
      </c>
      <c r="J18">
        <v>170</v>
      </c>
      <c r="K18" s="28">
        <f t="shared" si="1"/>
        <v>68174</v>
      </c>
    </row>
    <row r="19" spans="1:11" x14ac:dyDescent="0.35">
      <c r="A19" s="19" t="s">
        <v>3</v>
      </c>
      <c r="B19" s="8"/>
      <c r="C19" s="12">
        <v>7</v>
      </c>
      <c r="D19" s="8">
        <v>7</v>
      </c>
      <c r="E19" s="12">
        <v>2</v>
      </c>
      <c r="F19" s="8">
        <v>1</v>
      </c>
      <c r="G19" s="7">
        <v>8</v>
      </c>
      <c r="H19" s="17">
        <f t="shared" si="0"/>
        <v>25</v>
      </c>
      <c r="I19" s="26">
        <f>I22+3</f>
        <v>68003</v>
      </c>
      <c r="J19">
        <v>170</v>
      </c>
      <c r="K19" s="28">
        <f t="shared" si="1"/>
        <v>68173</v>
      </c>
    </row>
    <row r="20" spans="1:11" x14ac:dyDescent="0.35">
      <c r="A20" s="19" t="s">
        <v>26</v>
      </c>
      <c r="B20" s="8">
        <v>5</v>
      </c>
      <c r="C20" s="12">
        <v>12</v>
      </c>
      <c r="D20" s="8"/>
      <c r="E20" s="12"/>
      <c r="F20" s="8"/>
      <c r="G20" s="7">
        <v>4</v>
      </c>
      <c r="H20" s="17">
        <f t="shared" si="0"/>
        <v>21</v>
      </c>
      <c r="I20" s="26">
        <f>I22+2</f>
        <v>68002</v>
      </c>
      <c r="J20">
        <v>170</v>
      </c>
      <c r="K20" s="28">
        <f t="shared" si="1"/>
        <v>68172</v>
      </c>
    </row>
    <row r="21" spans="1:11" x14ac:dyDescent="0.35">
      <c r="A21" s="19" t="s">
        <v>4</v>
      </c>
      <c r="B21" s="8">
        <v>1</v>
      </c>
      <c r="C21" s="12">
        <v>1</v>
      </c>
      <c r="D21" s="8">
        <v>1</v>
      </c>
      <c r="E21" s="12">
        <v>1</v>
      </c>
      <c r="F21" s="8">
        <v>1</v>
      </c>
      <c r="G21" s="7">
        <v>1</v>
      </c>
      <c r="H21" s="17">
        <f t="shared" si="0"/>
        <v>6</v>
      </c>
      <c r="I21" s="26">
        <f>I22+1</f>
        <v>68001</v>
      </c>
      <c r="J21">
        <v>170</v>
      </c>
      <c r="K21" s="28">
        <f t="shared" si="1"/>
        <v>68171</v>
      </c>
    </row>
    <row r="22" spans="1:11" x14ac:dyDescent="0.35">
      <c r="A22" s="20" t="s">
        <v>18</v>
      </c>
      <c r="B22" s="37">
        <f t="shared" ref="B22:G22" si="4">SUM(B17:B21)</f>
        <v>10</v>
      </c>
      <c r="C22" s="37">
        <f t="shared" si="4"/>
        <v>20</v>
      </c>
      <c r="D22" s="37">
        <f t="shared" si="4"/>
        <v>8</v>
      </c>
      <c r="E22" s="37">
        <f t="shared" si="4"/>
        <v>10</v>
      </c>
      <c r="F22" s="37">
        <f t="shared" si="4"/>
        <v>7</v>
      </c>
      <c r="G22" s="37">
        <f t="shared" si="4"/>
        <v>13</v>
      </c>
      <c r="H22" s="20">
        <f t="shared" si="0"/>
        <v>68</v>
      </c>
      <c r="I22" s="27">
        <f>H22*1000</f>
        <v>68000</v>
      </c>
      <c r="J22">
        <v>170</v>
      </c>
      <c r="K22" s="28">
        <f t="shared" si="1"/>
        <v>68170</v>
      </c>
    </row>
    <row r="23" spans="1:11" x14ac:dyDescent="0.35">
      <c r="A23" s="21" t="s">
        <v>2</v>
      </c>
      <c r="B23" s="6">
        <v>1</v>
      </c>
      <c r="C23" s="11"/>
      <c r="D23" s="6">
        <v>1</v>
      </c>
      <c r="E23" s="11"/>
      <c r="F23" s="6"/>
      <c r="G23" s="5">
        <v>6</v>
      </c>
      <c r="H23" s="18">
        <f t="shared" si="0"/>
        <v>8</v>
      </c>
      <c r="I23" s="26">
        <f>I28+5</f>
        <v>67005</v>
      </c>
      <c r="J23">
        <v>30</v>
      </c>
      <c r="K23" s="28">
        <f t="shared" si="1"/>
        <v>67035</v>
      </c>
    </row>
    <row r="24" spans="1:11" x14ac:dyDescent="0.35">
      <c r="A24" s="19" t="s">
        <v>33</v>
      </c>
      <c r="B24" s="8"/>
      <c r="C24" s="12">
        <v>2</v>
      </c>
      <c r="D24" s="8">
        <v>8</v>
      </c>
      <c r="E24" s="12"/>
      <c r="F24" s="8">
        <v>5</v>
      </c>
      <c r="G24" s="7"/>
      <c r="H24" s="17">
        <f t="shared" si="0"/>
        <v>15</v>
      </c>
      <c r="I24" s="26">
        <f>I28+4</f>
        <v>67004</v>
      </c>
      <c r="J24">
        <v>30</v>
      </c>
      <c r="K24" s="28">
        <f t="shared" si="1"/>
        <v>67034</v>
      </c>
    </row>
    <row r="25" spans="1:11" x14ac:dyDescent="0.35">
      <c r="A25" s="19" t="s">
        <v>3</v>
      </c>
      <c r="B25" s="8"/>
      <c r="C25" s="12">
        <v>8</v>
      </c>
      <c r="D25" s="8"/>
      <c r="E25" s="12"/>
      <c r="F25" s="8"/>
      <c r="G25" s="7">
        <v>11</v>
      </c>
      <c r="H25" s="17">
        <f t="shared" si="0"/>
        <v>19</v>
      </c>
      <c r="I25" s="26">
        <f>I28+3</f>
        <v>67003</v>
      </c>
      <c r="J25">
        <v>30</v>
      </c>
      <c r="K25" s="28">
        <f t="shared" si="1"/>
        <v>67033</v>
      </c>
    </row>
    <row r="26" spans="1:11" x14ac:dyDescent="0.35">
      <c r="A26" s="19" t="s">
        <v>26</v>
      </c>
      <c r="B26" s="8">
        <v>7</v>
      </c>
      <c r="C26" s="12">
        <v>1</v>
      </c>
      <c r="D26" s="8">
        <v>1</v>
      </c>
      <c r="E26" s="12"/>
      <c r="F26" s="8">
        <v>10</v>
      </c>
      <c r="G26" s="7"/>
      <c r="H26" s="17">
        <f t="shared" si="0"/>
        <v>19</v>
      </c>
      <c r="I26" s="26">
        <f>I28+2</f>
        <v>67002</v>
      </c>
      <c r="J26">
        <v>30</v>
      </c>
      <c r="K26" s="28">
        <f t="shared" si="1"/>
        <v>67032</v>
      </c>
    </row>
    <row r="27" spans="1:11" x14ac:dyDescent="0.35">
      <c r="A27" s="19" t="s">
        <v>4</v>
      </c>
      <c r="B27" s="8">
        <v>1</v>
      </c>
      <c r="C27" s="12">
        <v>1</v>
      </c>
      <c r="D27" s="8">
        <v>1</v>
      </c>
      <c r="E27" s="12">
        <v>1</v>
      </c>
      <c r="F27" s="8">
        <v>1</v>
      </c>
      <c r="G27" s="7">
        <v>1</v>
      </c>
      <c r="H27" s="17">
        <f t="shared" si="0"/>
        <v>6</v>
      </c>
      <c r="I27" s="26">
        <f>I28+1</f>
        <v>67001</v>
      </c>
      <c r="J27">
        <v>30</v>
      </c>
      <c r="K27" s="28">
        <f t="shared" si="1"/>
        <v>67031</v>
      </c>
    </row>
    <row r="28" spans="1:11" x14ac:dyDescent="0.35">
      <c r="A28" s="20" t="s">
        <v>15</v>
      </c>
      <c r="B28" s="37">
        <f t="shared" ref="B28:G28" si="5">SUM(B23:B27)</f>
        <v>9</v>
      </c>
      <c r="C28" s="37">
        <f t="shared" si="5"/>
        <v>12</v>
      </c>
      <c r="D28" s="37">
        <f t="shared" si="5"/>
        <v>11</v>
      </c>
      <c r="E28" s="37">
        <f t="shared" si="5"/>
        <v>1</v>
      </c>
      <c r="F28" s="37">
        <f t="shared" si="5"/>
        <v>16</v>
      </c>
      <c r="G28" s="37">
        <f t="shared" si="5"/>
        <v>18</v>
      </c>
      <c r="H28" s="20">
        <f t="shared" si="0"/>
        <v>67</v>
      </c>
      <c r="I28" s="27">
        <f>H28*1000</f>
        <v>67000</v>
      </c>
      <c r="J28">
        <v>30</v>
      </c>
      <c r="K28" s="28">
        <f t="shared" si="1"/>
        <v>67030</v>
      </c>
    </row>
    <row r="29" spans="1:11" x14ac:dyDescent="0.35">
      <c r="A29" s="21" t="s">
        <v>2</v>
      </c>
      <c r="B29" s="40"/>
      <c r="C29" s="6">
        <v>1</v>
      </c>
      <c r="D29" s="11"/>
      <c r="E29" s="6">
        <v>4</v>
      </c>
      <c r="F29" s="11">
        <v>1</v>
      </c>
      <c r="G29" s="6"/>
      <c r="H29" s="18">
        <f t="shared" si="0"/>
        <v>6</v>
      </c>
      <c r="I29" s="26">
        <f>I34+5</f>
        <v>60005</v>
      </c>
      <c r="J29">
        <v>20</v>
      </c>
      <c r="K29" s="28">
        <f t="shared" si="1"/>
        <v>60025</v>
      </c>
    </row>
    <row r="30" spans="1:11" x14ac:dyDescent="0.35">
      <c r="A30" s="19" t="s">
        <v>33</v>
      </c>
      <c r="B30" s="41"/>
      <c r="C30" s="8">
        <v>4</v>
      </c>
      <c r="D30" s="12">
        <v>7</v>
      </c>
      <c r="E30" s="8">
        <v>6</v>
      </c>
      <c r="F30" s="12">
        <v>7</v>
      </c>
      <c r="G30" s="8"/>
      <c r="H30" s="17">
        <f t="shared" si="0"/>
        <v>24</v>
      </c>
      <c r="I30" s="26">
        <f>I34+4</f>
        <v>60004</v>
      </c>
      <c r="J30">
        <v>20</v>
      </c>
      <c r="K30" s="28">
        <f t="shared" si="1"/>
        <v>60024</v>
      </c>
    </row>
    <row r="31" spans="1:11" x14ac:dyDescent="0.35">
      <c r="A31" s="19" t="s">
        <v>3</v>
      </c>
      <c r="B31" s="41">
        <v>6</v>
      </c>
      <c r="C31" s="8"/>
      <c r="D31" s="12"/>
      <c r="E31" s="8"/>
      <c r="F31" s="12">
        <v>13</v>
      </c>
      <c r="G31" s="8">
        <v>5</v>
      </c>
      <c r="H31" s="17">
        <f t="shared" si="0"/>
        <v>24</v>
      </c>
      <c r="I31" s="26">
        <f>I34+3</f>
        <v>60003</v>
      </c>
      <c r="J31">
        <v>20</v>
      </c>
      <c r="K31" s="28">
        <f t="shared" si="1"/>
        <v>60023</v>
      </c>
    </row>
    <row r="32" spans="1:11" x14ac:dyDescent="0.35">
      <c r="A32" s="19" t="s">
        <v>26</v>
      </c>
      <c r="B32" s="41"/>
      <c r="C32" s="8"/>
      <c r="D32" s="12"/>
      <c r="E32" s="8"/>
      <c r="F32" s="12"/>
      <c r="G32" s="8"/>
      <c r="H32" s="17">
        <f t="shared" si="0"/>
        <v>0</v>
      </c>
      <c r="I32" s="26">
        <f>I34+2</f>
        <v>60002</v>
      </c>
      <c r="J32">
        <v>20</v>
      </c>
      <c r="K32" s="28">
        <f t="shared" si="1"/>
        <v>60022</v>
      </c>
    </row>
    <row r="33" spans="1:11" x14ac:dyDescent="0.35">
      <c r="A33" s="19" t="s">
        <v>4</v>
      </c>
      <c r="B33" s="42">
        <v>1</v>
      </c>
      <c r="C33" s="43">
        <v>1</v>
      </c>
      <c r="D33" s="45">
        <v>1</v>
      </c>
      <c r="E33" s="43">
        <v>1</v>
      </c>
      <c r="F33" s="45">
        <v>1</v>
      </c>
      <c r="G33" s="43">
        <v>1</v>
      </c>
      <c r="H33" s="48">
        <f t="shared" si="0"/>
        <v>6</v>
      </c>
      <c r="I33" s="26">
        <f>I34+1</f>
        <v>60001</v>
      </c>
      <c r="J33">
        <v>20</v>
      </c>
      <c r="K33" s="28">
        <f t="shared" si="1"/>
        <v>60021</v>
      </c>
    </row>
    <row r="34" spans="1:11" x14ac:dyDescent="0.35">
      <c r="A34" s="20" t="s">
        <v>16</v>
      </c>
      <c r="B34" s="38">
        <f t="shared" ref="B34:G34" si="6">SUM(B29:B33)</f>
        <v>7</v>
      </c>
      <c r="C34" s="38">
        <f t="shared" si="6"/>
        <v>6</v>
      </c>
      <c r="D34" s="38">
        <f t="shared" si="6"/>
        <v>8</v>
      </c>
      <c r="E34" s="38">
        <f t="shared" si="6"/>
        <v>11</v>
      </c>
      <c r="F34" s="38">
        <f t="shared" si="6"/>
        <v>22</v>
      </c>
      <c r="G34" s="38">
        <f t="shared" si="6"/>
        <v>6</v>
      </c>
      <c r="H34" s="20">
        <f t="shared" si="0"/>
        <v>60</v>
      </c>
      <c r="I34" s="27">
        <f>H34*1000</f>
        <v>60000</v>
      </c>
      <c r="J34">
        <v>20</v>
      </c>
      <c r="K34" s="28">
        <f t="shared" si="1"/>
        <v>60020</v>
      </c>
    </row>
    <row r="35" spans="1:11" x14ac:dyDescent="0.35">
      <c r="A35" s="21" t="s">
        <v>2</v>
      </c>
      <c r="B35" s="6"/>
      <c r="C35" s="11"/>
      <c r="D35" s="6"/>
      <c r="E35" s="11">
        <v>7</v>
      </c>
      <c r="F35" s="6">
        <v>10</v>
      </c>
      <c r="G35" s="5"/>
      <c r="H35" s="18">
        <f t="shared" si="0"/>
        <v>17</v>
      </c>
      <c r="I35" s="26">
        <f>I40+5</f>
        <v>56005</v>
      </c>
      <c r="J35">
        <v>260</v>
      </c>
      <c r="K35" s="28">
        <f t="shared" si="1"/>
        <v>56265</v>
      </c>
    </row>
    <row r="36" spans="1:11" x14ac:dyDescent="0.35">
      <c r="A36" s="19" t="s">
        <v>33</v>
      </c>
      <c r="B36" s="8">
        <v>10</v>
      </c>
      <c r="C36" s="12"/>
      <c r="D36" s="8">
        <v>1</v>
      </c>
      <c r="E36" s="12">
        <v>5</v>
      </c>
      <c r="F36" s="8">
        <v>2</v>
      </c>
      <c r="G36" s="7"/>
      <c r="H36" s="17">
        <f t="shared" si="0"/>
        <v>18</v>
      </c>
      <c r="I36" s="26">
        <f>I40+4</f>
        <v>56004</v>
      </c>
      <c r="J36">
        <v>260</v>
      </c>
      <c r="K36" s="28">
        <f t="shared" si="1"/>
        <v>56264</v>
      </c>
    </row>
    <row r="37" spans="1:11" x14ac:dyDescent="0.35">
      <c r="A37" s="19" t="s">
        <v>3</v>
      </c>
      <c r="B37" s="8"/>
      <c r="C37" s="12"/>
      <c r="D37" s="8">
        <v>4</v>
      </c>
      <c r="E37" s="12">
        <v>6</v>
      </c>
      <c r="F37" s="8"/>
      <c r="G37" s="7"/>
      <c r="H37" s="17">
        <f t="shared" ref="H37:H68" si="7">SUM(B37:G37)</f>
        <v>10</v>
      </c>
      <c r="I37" s="26">
        <f>I40+3</f>
        <v>56003</v>
      </c>
      <c r="J37">
        <v>260</v>
      </c>
      <c r="K37" s="28">
        <f t="shared" ref="K37:K64" si="8">I37+J37</f>
        <v>56263</v>
      </c>
    </row>
    <row r="38" spans="1:11" x14ac:dyDescent="0.35">
      <c r="A38" s="19" t="s">
        <v>26</v>
      </c>
      <c r="B38" s="8"/>
      <c r="C38" s="12"/>
      <c r="D38" s="8"/>
      <c r="E38" s="12">
        <v>5</v>
      </c>
      <c r="F38" s="8"/>
      <c r="G38" s="7"/>
      <c r="H38" s="17">
        <f t="shared" si="7"/>
        <v>5</v>
      </c>
      <c r="I38" s="26">
        <f>I40+2</f>
        <v>56002</v>
      </c>
      <c r="J38">
        <v>260</v>
      </c>
      <c r="K38" s="28">
        <f t="shared" si="8"/>
        <v>56262</v>
      </c>
    </row>
    <row r="39" spans="1:11" x14ac:dyDescent="0.35">
      <c r="A39" s="19" t="s">
        <v>4</v>
      </c>
      <c r="B39" s="8">
        <v>1</v>
      </c>
      <c r="C39" s="12">
        <v>1</v>
      </c>
      <c r="D39" s="8">
        <v>1</v>
      </c>
      <c r="E39" s="12">
        <v>1</v>
      </c>
      <c r="F39" s="8">
        <v>1</v>
      </c>
      <c r="G39" s="7">
        <v>1</v>
      </c>
      <c r="H39" s="17">
        <f t="shared" si="7"/>
        <v>6</v>
      </c>
      <c r="I39" s="26">
        <f>I40+1</f>
        <v>56001</v>
      </c>
      <c r="J39">
        <v>260</v>
      </c>
      <c r="K39" s="28">
        <f t="shared" si="8"/>
        <v>56261</v>
      </c>
    </row>
    <row r="40" spans="1:11" x14ac:dyDescent="0.35">
      <c r="A40" s="20" t="s">
        <v>11</v>
      </c>
      <c r="B40" s="37">
        <f t="shared" ref="B40:G40" si="9">SUM(B35:B39)</f>
        <v>11</v>
      </c>
      <c r="C40" s="37">
        <f t="shared" si="9"/>
        <v>1</v>
      </c>
      <c r="D40" s="37">
        <f t="shared" si="9"/>
        <v>6</v>
      </c>
      <c r="E40" s="37">
        <f t="shared" si="9"/>
        <v>24</v>
      </c>
      <c r="F40" s="37">
        <f t="shared" si="9"/>
        <v>13</v>
      </c>
      <c r="G40" s="37">
        <f t="shared" si="9"/>
        <v>1</v>
      </c>
      <c r="H40" s="20">
        <f t="shared" si="7"/>
        <v>56</v>
      </c>
      <c r="I40" s="27">
        <f>H40*1000</f>
        <v>56000</v>
      </c>
      <c r="J40">
        <v>260</v>
      </c>
      <c r="K40" s="28">
        <f t="shared" si="8"/>
        <v>56260</v>
      </c>
    </row>
    <row r="41" spans="1:11" x14ac:dyDescent="0.35">
      <c r="A41" s="21" t="s">
        <v>2</v>
      </c>
      <c r="B41" s="6"/>
      <c r="C41" s="11"/>
      <c r="D41" s="6"/>
      <c r="E41" s="11"/>
      <c r="F41" s="6">
        <v>4</v>
      </c>
      <c r="G41" s="5"/>
      <c r="H41" s="18">
        <f t="shared" si="7"/>
        <v>4</v>
      </c>
      <c r="I41" s="26">
        <f>I46+5</f>
        <v>52005</v>
      </c>
      <c r="J41">
        <v>230</v>
      </c>
      <c r="K41" s="28">
        <f t="shared" si="8"/>
        <v>52235</v>
      </c>
    </row>
    <row r="42" spans="1:11" x14ac:dyDescent="0.35">
      <c r="A42" s="19" t="s">
        <v>33</v>
      </c>
      <c r="B42" s="8"/>
      <c r="C42" s="12"/>
      <c r="D42" s="8"/>
      <c r="E42" s="12">
        <v>3</v>
      </c>
      <c r="F42" s="8">
        <v>10</v>
      </c>
      <c r="G42" s="7">
        <v>4</v>
      </c>
      <c r="H42" s="17">
        <f t="shared" si="7"/>
        <v>17</v>
      </c>
      <c r="I42" s="26">
        <f>I46+4</f>
        <v>52004</v>
      </c>
      <c r="J42">
        <v>230</v>
      </c>
      <c r="K42" s="28">
        <f t="shared" si="8"/>
        <v>52234</v>
      </c>
    </row>
    <row r="43" spans="1:11" x14ac:dyDescent="0.35">
      <c r="A43" s="19" t="s">
        <v>3</v>
      </c>
      <c r="B43" s="8">
        <v>7</v>
      </c>
      <c r="C43" s="12"/>
      <c r="D43" s="8">
        <v>8</v>
      </c>
      <c r="E43" s="12"/>
      <c r="F43" s="8">
        <v>2</v>
      </c>
      <c r="G43" s="7"/>
      <c r="H43" s="17">
        <f t="shared" si="7"/>
        <v>17</v>
      </c>
      <c r="I43" s="26">
        <f>I46+3</f>
        <v>52003</v>
      </c>
      <c r="J43">
        <v>230</v>
      </c>
      <c r="K43" s="28">
        <f t="shared" si="8"/>
        <v>52233</v>
      </c>
    </row>
    <row r="44" spans="1:11" x14ac:dyDescent="0.35">
      <c r="A44" s="19" t="s">
        <v>26</v>
      </c>
      <c r="B44" s="8"/>
      <c r="C44" s="12"/>
      <c r="D44" s="8"/>
      <c r="E44" s="12">
        <v>3</v>
      </c>
      <c r="F44" s="8">
        <v>6</v>
      </c>
      <c r="G44" s="7"/>
      <c r="H44" s="17">
        <f t="shared" si="7"/>
        <v>9</v>
      </c>
      <c r="I44" s="26">
        <f>I46+2</f>
        <v>52002</v>
      </c>
      <c r="J44">
        <v>230</v>
      </c>
      <c r="K44" s="28">
        <f t="shared" si="8"/>
        <v>52232</v>
      </c>
    </row>
    <row r="45" spans="1:11" x14ac:dyDescent="0.35">
      <c r="A45" s="19" t="s">
        <v>4</v>
      </c>
      <c r="B45" s="8">
        <v>1</v>
      </c>
      <c r="C45" s="12">
        <v>0</v>
      </c>
      <c r="D45" s="8">
        <v>1</v>
      </c>
      <c r="E45" s="12">
        <v>1</v>
      </c>
      <c r="F45" s="8">
        <v>1</v>
      </c>
      <c r="G45" s="7">
        <v>1</v>
      </c>
      <c r="H45" s="17">
        <f t="shared" si="7"/>
        <v>5</v>
      </c>
      <c r="I45" s="26">
        <f>I46+1</f>
        <v>52001</v>
      </c>
      <c r="J45">
        <v>230</v>
      </c>
      <c r="K45" s="28">
        <f t="shared" si="8"/>
        <v>52231</v>
      </c>
    </row>
    <row r="46" spans="1:11" x14ac:dyDescent="0.35">
      <c r="A46" s="20" t="s">
        <v>30</v>
      </c>
      <c r="B46" s="37">
        <f t="shared" ref="B46:G46" si="10">SUM(B41:B45)</f>
        <v>8</v>
      </c>
      <c r="C46" s="37">
        <f t="shared" si="10"/>
        <v>0</v>
      </c>
      <c r="D46" s="37">
        <f t="shared" si="10"/>
        <v>9</v>
      </c>
      <c r="E46" s="37">
        <f t="shared" si="10"/>
        <v>7</v>
      </c>
      <c r="F46" s="37">
        <f t="shared" si="10"/>
        <v>23</v>
      </c>
      <c r="G46" s="37">
        <f t="shared" si="10"/>
        <v>5</v>
      </c>
      <c r="H46" s="20">
        <f t="shared" si="7"/>
        <v>52</v>
      </c>
      <c r="I46" s="27">
        <f>H46*1000</f>
        <v>52000</v>
      </c>
      <c r="J46">
        <v>230</v>
      </c>
      <c r="K46" s="28">
        <f t="shared" si="8"/>
        <v>52230</v>
      </c>
    </row>
    <row r="47" spans="1:11" x14ac:dyDescent="0.35">
      <c r="A47" s="21" t="s">
        <v>2</v>
      </c>
      <c r="B47" s="6">
        <v>15</v>
      </c>
      <c r="C47" s="11"/>
      <c r="D47" s="6">
        <v>5</v>
      </c>
      <c r="E47" s="11">
        <v>2</v>
      </c>
      <c r="F47" s="6">
        <v>6</v>
      </c>
      <c r="G47" s="5"/>
      <c r="H47" s="18">
        <f t="shared" si="7"/>
        <v>28</v>
      </c>
      <c r="I47" s="26">
        <f>I52+5</f>
        <v>48005</v>
      </c>
      <c r="J47">
        <v>50</v>
      </c>
      <c r="K47" s="28">
        <f t="shared" si="8"/>
        <v>48055</v>
      </c>
    </row>
    <row r="48" spans="1:11" x14ac:dyDescent="0.35">
      <c r="A48" s="19" t="s">
        <v>33</v>
      </c>
      <c r="B48" s="8"/>
      <c r="C48" s="12"/>
      <c r="D48" s="8"/>
      <c r="E48" s="12"/>
      <c r="F48" s="8"/>
      <c r="G48" s="7"/>
      <c r="H48" s="17">
        <f t="shared" si="7"/>
        <v>0</v>
      </c>
      <c r="I48" s="26">
        <f>I52+4</f>
        <v>48004</v>
      </c>
      <c r="J48">
        <v>50</v>
      </c>
      <c r="K48" s="28">
        <f t="shared" si="8"/>
        <v>48054</v>
      </c>
    </row>
    <row r="49" spans="1:11" x14ac:dyDescent="0.35">
      <c r="A49" s="19" t="s">
        <v>3</v>
      </c>
      <c r="B49" s="8"/>
      <c r="C49" s="12"/>
      <c r="D49" s="8"/>
      <c r="E49" s="12"/>
      <c r="F49" s="8"/>
      <c r="G49" s="7"/>
      <c r="H49" s="17">
        <f t="shared" si="7"/>
        <v>0</v>
      </c>
      <c r="I49" s="26">
        <f>I52+3</f>
        <v>48003</v>
      </c>
      <c r="J49">
        <v>50</v>
      </c>
      <c r="K49" s="28">
        <f t="shared" si="8"/>
        <v>48053</v>
      </c>
    </row>
    <row r="50" spans="1:11" x14ac:dyDescent="0.35">
      <c r="A50" s="19" t="s">
        <v>26</v>
      </c>
      <c r="B50" s="8"/>
      <c r="C50" s="12"/>
      <c r="D50" s="8">
        <v>7</v>
      </c>
      <c r="E50" s="12">
        <v>8</v>
      </c>
      <c r="F50" s="8"/>
      <c r="G50" s="7"/>
      <c r="H50" s="17">
        <f t="shared" si="7"/>
        <v>15</v>
      </c>
      <c r="I50" s="26">
        <f>I52+2</f>
        <v>48002</v>
      </c>
      <c r="J50">
        <v>50</v>
      </c>
      <c r="K50" s="28">
        <f t="shared" si="8"/>
        <v>48052</v>
      </c>
    </row>
    <row r="51" spans="1:11" x14ac:dyDescent="0.35">
      <c r="A51" s="19" t="s">
        <v>4</v>
      </c>
      <c r="B51" s="8">
        <v>1</v>
      </c>
      <c r="C51" s="12">
        <v>1</v>
      </c>
      <c r="D51" s="8">
        <v>1</v>
      </c>
      <c r="E51" s="12">
        <v>1</v>
      </c>
      <c r="F51" s="8">
        <v>1</v>
      </c>
      <c r="G51" s="7"/>
      <c r="H51" s="17">
        <f t="shared" si="7"/>
        <v>5</v>
      </c>
      <c r="I51" s="26">
        <f>I52+1</f>
        <v>48001</v>
      </c>
      <c r="J51">
        <v>50</v>
      </c>
      <c r="K51" s="28">
        <f t="shared" si="8"/>
        <v>48051</v>
      </c>
    </row>
    <row r="52" spans="1:11" x14ac:dyDescent="0.35">
      <c r="A52" s="20" t="s">
        <v>31</v>
      </c>
      <c r="B52" s="37">
        <f t="shared" ref="B52:G52" si="11">SUM(B47:B51)</f>
        <v>16</v>
      </c>
      <c r="C52" s="37">
        <f t="shared" si="11"/>
        <v>1</v>
      </c>
      <c r="D52" s="37">
        <f t="shared" si="11"/>
        <v>13</v>
      </c>
      <c r="E52" s="37">
        <f t="shared" si="11"/>
        <v>11</v>
      </c>
      <c r="F52" s="37">
        <f t="shared" si="11"/>
        <v>7</v>
      </c>
      <c r="G52" s="37">
        <f t="shared" si="11"/>
        <v>0</v>
      </c>
      <c r="H52" s="20">
        <f t="shared" si="7"/>
        <v>48</v>
      </c>
      <c r="I52" s="27">
        <f>H52*1000</f>
        <v>48000</v>
      </c>
      <c r="J52">
        <v>50</v>
      </c>
      <c r="K52" s="28">
        <f t="shared" si="8"/>
        <v>48050</v>
      </c>
    </row>
    <row r="53" spans="1:11" x14ac:dyDescent="0.35">
      <c r="A53" s="21" t="s">
        <v>2</v>
      </c>
      <c r="B53" s="6"/>
      <c r="C53" s="11"/>
      <c r="D53" s="6"/>
      <c r="E53" s="11"/>
      <c r="F53" s="6">
        <v>3</v>
      </c>
      <c r="G53" s="5"/>
      <c r="H53" s="18">
        <f t="shared" si="7"/>
        <v>3</v>
      </c>
      <c r="I53" s="26">
        <f>I58+5</f>
        <v>46005</v>
      </c>
      <c r="J53">
        <v>220</v>
      </c>
      <c r="K53" s="28">
        <f t="shared" si="8"/>
        <v>46225</v>
      </c>
    </row>
    <row r="54" spans="1:11" x14ac:dyDescent="0.35">
      <c r="A54" s="19" t="s">
        <v>33</v>
      </c>
      <c r="B54" s="8"/>
      <c r="C54" s="12"/>
      <c r="D54" s="8">
        <v>3</v>
      </c>
      <c r="E54" s="12"/>
      <c r="F54" s="8"/>
      <c r="G54" s="7">
        <v>3</v>
      </c>
      <c r="H54" s="17">
        <f t="shared" si="7"/>
        <v>6</v>
      </c>
      <c r="I54" s="26">
        <f>I58+4</f>
        <v>46004</v>
      </c>
      <c r="J54">
        <v>220</v>
      </c>
      <c r="K54" s="28">
        <f t="shared" si="8"/>
        <v>46224</v>
      </c>
    </row>
    <row r="55" spans="1:11" x14ac:dyDescent="0.35">
      <c r="A55" s="19" t="s">
        <v>3</v>
      </c>
      <c r="B55" s="8">
        <v>8</v>
      </c>
      <c r="C55" s="12"/>
      <c r="D55" s="8"/>
      <c r="E55" s="12"/>
      <c r="F55" s="8"/>
      <c r="G55" s="7"/>
      <c r="H55" s="17">
        <f t="shared" si="7"/>
        <v>8</v>
      </c>
      <c r="I55" s="26">
        <f>I58+3</f>
        <v>46003</v>
      </c>
      <c r="J55">
        <v>220</v>
      </c>
      <c r="K55" s="28">
        <f t="shared" si="8"/>
        <v>46223</v>
      </c>
    </row>
    <row r="56" spans="1:11" x14ac:dyDescent="0.35">
      <c r="A56" s="19" t="s">
        <v>26</v>
      </c>
      <c r="B56" s="8">
        <v>6</v>
      </c>
      <c r="C56" s="12">
        <v>5</v>
      </c>
      <c r="D56" s="8"/>
      <c r="E56" s="12"/>
      <c r="F56" s="8">
        <v>4</v>
      </c>
      <c r="G56" s="7">
        <v>8</v>
      </c>
      <c r="H56" s="17">
        <f t="shared" si="7"/>
        <v>23</v>
      </c>
      <c r="I56" s="26">
        <f>I58+2</f>
        <v>46002</v>
      </c>
      <c r="J56">
        <v>220</v>
      </c>
      <c r="K56" s="28">
        <f t="shared" si="8"/>
        <v>46222</v>
      </c>
    </row>
    <row r="57" spans="1:11" x14ac:dyDescent="0.35">
      <c r="A57" s="19" t="s">
        <v>4</v>
      </c>
      <c r="B57" s="8">
        <v>1</v>
      </c>
      <c r="C57" s="12">
        <v>1</v>
      </c>
      <c r="D57" s="8">
        <v>1</v>
      </c>
      <c r="E57" s="12">
        <v>1</v>
      </c>
      <c r="F57" s="8">
        <v>1</v>
      </c>
      <c r="G57" s="7">
        <v>1</v>
      </c>
      <c r="H57" s="17">
        <f t="shared" si="7"/>
        <v>6</v>
      </c>
      <c r="I57" s="26">
        <f>I58+1</f>
        <v>46001</v>
      </c>
      <c r="J57">
        <v>220</v>
      </c>
      <c r="K57" s="28">
        <f t="shared" si="8"/>
        <v>46221</v>
      </c>
    </row>
    <row r="58" spans="1:11" x14ac:dyDescent="0.35">
      <c r="A58" s="20" t="s">
        <v>7</v>
      </c>
      <c r="B58" s="37">
        <f t="shared" ref="B58:G58" si="12">SUM(B53:B57)</f>
        <v>15</v>
      </c>
      <c r="C58" s="37">
        <f t="shared" si="12"/>
        <v>6</v>
      </c>
      <c r="D58" s="37">
        <f t="shared" si="12"/>
        <v>4</v>
      </c>
      <c r="E58" s="37">
        <f t="shared" si="12"/>
        <v>1</v>
      </c>
      <c r="F58" s="37">
        <f t="shared" si="12"/>
        <v>8</v>
      </c>
      <c r="G58" s="37">
        <f t="shared" si="12"/>
        <v>12</v>
      </c>
      <c r="H58" s="20">
        <f t="shared" si="7"/>
        <v>46</v>
      </c>
      <c r="I58" s="27">
        <f>H58*1000</f>
        <v>46000</v>
      </c>
      <c r="J58">
        <v>220</v>
      </c>
      <c r="K58" s="28">
        <f t="shared" si="8"/>
        <v>46220</v>
      </c>
    </row>
    <row r="59" spans="1:11" x14ac:dyDescent="0.35">
      <c r="A59" s="21" t="s">
        <v>2</v>
      </c>
      <c r="B59" s="6">
        <v>6</v>
      </c>
      <c r="C59" s="11">
        <v>3</v>
      </c>
      <c r="D59" s="6">
        <v>6</v>
      </c>
      <c r="E59" s="11">
        <v>5</v>
      </c>
      <c r="F59" s="6"/>
      <c r="G59" s="5"/>
      <c r="H59" s="18">
        <f t="shared" si="7"/>
        <v>20</v>
      </c>
      <c r="I59" s="26">
        <f>I64+5</f>
        <v>45005</v>
      </c>
      <c r="J59">
        <v>280</v>
      </c>
      <c r="K59" s="28">
        <f t="shared" si="8"/>
        <v>45285</v>
      </c>
    </row>
    <row r="60" spans="1:11" x14ac:dyDescent="0.35">
      <c r="A60" s="19" t="s">
        <v>33</v>
      </c>
      <c r="B60" s="8"/>
      <c r="C60" s="12"/>
      <c r="D60" s="8"/>
      <c r="E60" s="12">
        <v>2</v>
      </c>
      <c r="F60" s="8">
        <v>1</v>
      </c>
      <c r="G60" s="7">
        <v>3</v>
      </c>
      <c r="H60" s="17">
        <f t="shared" si="7"/>
        <v>6</v>
      </c>
      <c r="I60" s="26">
        <f>I64+4</f>
        <v>45004</v>
      </c>
      <c r="J60">
        <v>280</v>
      </c>
      <c r="K60" s="28">
        <f t="shared" si="8"/>
        <v>45284</v>
      </c>
    </row>
    <row r="61" spans="1:11" x14ac:dyDescent="0.35">
      <c r="A61" s="19" t="s">
        <v>3</v>
      </c>
      <c r="B61" s="8"/>
      <c r="C61" s="12"/>
      <c r="D61" s="8"/>
      <c r="E61" s="12">
        <v>7</v>
      </c>
      <c r="F61" s="8"/>
      <c r="G61" s="7"/>
      <c r="H61" s="17">
        <f t="shared" si="7"/>
        <v>7</v>
      </c>
      <c r="I61" s="26">
        <f>I64+3</f>
        <v>45003</v>
      </c>
      <c r="J61">
        <v>280</v>
      </c>
      <c r="K61" s="28">
        <f t="shared" si="8"/>
        <v>45283</v>
      </c>
    </row>
    <row r="62" spans="1:11" x14ac:dyDescent="0.35">
      <c r="A62" s="19" t="s">
        <v>26</v>
      </c>
      <c r="B62" s="8"/>
      <c r="C62" s="12"/>
      <c r="D62" s="8"/>
      <c r="E62" s="12"/>
      <c r="F62" s="8"/>
      <c r="G62" s="7">
        <v>6</v>
      </c>
      <c r="H62" s="17">
        <f t="shared" si="7"/>
        <v>6</v>
      </c>
      <c r="I62" s="26">
        <f>I64+2</f>
        <v>45002</v>
      </c>
      <c r="J62">
        <v>280</v>
      </c>
      <c r="K62" s="28">
        <f t="shared" si="8"/>
        <v>45282</v>
      </c>
    </row>
    <row r="63" spans="1:11" x14ac:dyDescent="0.35">
      <c r="A63" s="19" t="s">
        <v>4</v>
      </c>
      <c r="B63" s="8">
        <v>1</v>
      </c>
      <c r="C63" s="12">
        <v>1</v>
      </c>
      <c r="D63" s="8">
        <v>1</v>
      </c>
      <c r="E63" s="12">
        <v>1</v>
      </c>
      <c r="F63" s="8">
        <v>1</v>
      </c>
      <c r="G63" s="7">
        <v>1</v>
      </c>
      <c r="H63" s="17">
        <f t="shared" si="7"/>
        <v>6</v>
      </c>
      <c r="I63" s="26">
        <f>I64+1</f>
        <v>45001</v>
      </c>
      <c r="J63">
        <v>280</v>
      </c>
      <c r="K63" s="28">
        <f t="shared" si="8"/>
        <v>45281</v>
      </c>
    </row>
    <row r="64" spans="1:11" x14ac:dyDescent="0.35">
      <c r="A64" s="20" t="s">
        <v>40</v>
      </c>
      <c r="B64" s="37">
        <f t="shared" ref="B64:G64" si="13">SUM(B59:B63)</f>
        <v>7</v>
      </c>
      <c r="C64" s="37">
        <f t="shared" si="13"/>
        <v>4</v>
      </c>
      <c r="D64" s="37">
        <f t="shared" si="13"/>
        <v>7</v>
      </c>
      <c r="E64" s="37">
        <f t="shared" si="13"/>
        <v>15</v>
      </c>
      <c r="F64" s="37">
        <f t="shared" si="13"/>
        <v>2</v>
      </c>
      <c r="G64" s="37">
        <f t="shared" si="13"/>
        <v>10</v>
      </c>
      <c r="H64" s="20">
        <f t="shared" si="7"/>
        <v>45</v>
      </c>
      <c r="I64" s="27">
        <f>H64*1000</f>
        <v>45000</v>
      </c>
      <c r="J64">
        <v>280</v>
      </c>
      <c r="K64" s="28">
        <f t="shared" si="8"/>
        <v>45280</v>
      </c>
    </row>
    <row r="65" spans="1:11" x14ac:dyDescent="0.35">
      <c r="A65" s="21" t="s">
        <v>2</v>
      </c>
      <c r="B65" s="6"/>
      <c r="C65" s="11"/>
      <c r="D65" s="6"/>
      <c r="E65" s="11"/>
      <c r="F65" s="6"/>
      <c r="G65" s="5"/>
      <c r="H65" s="18">
        <f t="shared" si="7"/>
        <v>0</v>
      </c>
      <c r="I65" s="27"/>
      <c r="K65" s="28"/>
    </row>
    <row r="66" spans="1:11" x14ac:dyDescent="0.35">
      <c r="A66" s="19" t="s">
        <v>33</v>
      </c>
      <c r="B66" s="8">
        <v>3</v>
      </c>
      <c r="C66" s="12"/>
      <c r="D66" s="8"/>
      <c r="E66" s="12"/>
      <c r="F66" s="8"/>
      <c r="G66" s="7">
        <v>6</v>
      </c>
      <c r="H66" s="17">
        <f t="shared" si="7"/>
        <v>9</v>
      </c>
      <c r="I66" s="27"/>
      <c r="K66" s="28"/>
    </row>
    <row r="67" spans="1:11" x14ac:dyDescent="0.35">
      <c r="A67" s="19" t="s">
        <v>3</v>
      </c>
      <c r="B67" s="8"/>
      <c r="C67" s="12"/>
      <c r="D67" s="8"/>
      <c r="E67" s="12"/>
      <c r="F67" s="8"/>
      <c r="G67" s="7"/>
      <c r="H67" s="17">
        <f t="shared" si="7"/>
        <v>0</v>
      </c>
      <c r="I67" s="27"/>
      <c r="K67" s="28"/>
    </row>
    <row r="68" spans="1:11" x14ac:dyDescent="0.35">
      <c r="A68" s="19" t="s">
        <v>26</v>
      </c>
      <c r="B68" s="8"/>
      <c r="C68" s="12">
        <v>3</v>
      </c>
      <c r="D68" s="8">
        <v>3</v>
      </c>
      <c r="E68" s="12">
        <v>11</v>
      </c>
      <c r="F68" s="8">
        <v>5</v>
      </c>
      <c r="G68" s="7">
        <v>6</v>
      </c>
      <c r="H68" s="17">
        <f t="shared" si="7"/>
        <v>28</v>
      </c>
      <c r="I68" s="27"/>
      <c r="K68" s="28"/>
    </row>
    <row r="69" spans="1:11" x14ac:dyDescent="0.35">
      <c r="A69" s="19" t="s">
        <v>4</v>
      </c>
      <c r="B69" s="8">
        <v>1</v>
      </c>
      <c r="C69" s="12">
        <v>1</v>
      </c>
      <c r="D69" s="8">
        <v>1</v>
      </c>
      <c r="E69" s="12">
        <v>1</v>
      </c>
      <c r="F69" s="8">
        <v>1</v>
      </c>
      <c r="G69" s="7">
        <v>1</v>
      </c>
      <c r="H69" s="17">
        <f t="shared" ref="H69:H75" si="14">SUM(B69:G69)</f>
        <v>6</v>
      </c>
      <c r="I69" s="27"/>
      <c r="K69" s="28"/>
    </row>
    <row r="70" spans="1:11" x14ac:dyDescent="0.35">
      <c r="A70" s="20" t="s">
        <v>28</v>
      </c>
      <c r="B70" s="37">
        <f t="shared" ref="B70:G70" si="15">SUM(B65:B69)</f>
        <v>4</v>
      </c>
      <c r="C70" s="37">
        <f t="shared" si="15"/>
        <v>4</v>
      </c>
      <c r="D70" s="37">
        <f t="shared" si="15"/>
        <v>4</v>
      </c>
      <c r="E70" s="37">
        <f t="shared" si="15"/>
        <v>12</v>
      </c>
      <c r="F70" s="37">
        <f t="shared" si="15"/>
        <v>6</v>
      </c>
      <c r="G70" s="37">
        <f t="shared" si="15"/>
        <v>13</v>
      </c>
      <c r="H70" s="20">
        <f t="shared" si="14"/>
        <v>43</v>
      </c>
      <c r="I70" s="27"/>
      <c r="K70" s="28"/>
    </row>
    <row r="71" spans="1:11" x14ac:dyDescent="0.35">
      <c r="A71" s="21" t="s">
        <v>2</v>
      </c>
      <c r="B71" s="29"/>
      <c r="C71" s="30">
        <v>4</v>
      </c>
      <c r="D71" s="29">
        <v>7</v>
      </c>
      <c r="E71" s="30">
        <v>3</v>
      </c>
      <c r="F71" s="29"/>
      <c r="G71" s="46">
        <v>5</v>
      </c>
      <c r="H71" s="31">
        <f t="shared" si="14"/>
        <v>19</v>
      </c>
      <c r="I71" s="26">
        <f>I76+5</f>
        <v>38005</v>
      </c>
      <c r="J71">
        <v>70</v>
      </c>
      <c r="K71" s="28">
        <f t="shared" ref="K71:K102" si="16">I71+J71</f>
        <v>38075</v>
      </c>
    </row>
    <row r="72" spans="1:11" x14ac:dyDescent="0.35">
      <c r="A72" s="19" t="s">
        <v>33</v>
      </c>
      <c r="B72" s="32"/>
      <c r="C72" s="33">
        <v>6</v>
      </c>
      <c r="D72" s="44"/>
      <c r="E72" s="33"/>
      <c r="F72" s="32"/>
      <c r="G72" s="47"/>
      <c r="H72" s="34">
        <f t="shared" si="14"/>
        <v>6</v>
      </c>
      <c r="I72" s="26">
        <f>I76+4</f>
        <v>38004</v>
      </c>
      <c r="J72">
        <v>70</v>
      </c>
      <c r="K72" s="28">
        <f t="shared" si="16"/>
        <v>38074</v>
      </c>
    </row>
    <row r="73" spans="1:11" x14ac:dyDescent="0.35">
      <c r="A73" s="19" t="s">
        <v>3</v>
      </c>
      <c r="B73" s="32">
        <v>3</v>
      </c>
      <c r="C73" s="33">
        <v>3</v>
      </c>
      <c r="D73" s="44"/>
      <c r="E73" s="33"/>
      <c r="F73" s="32"/>
      <c r="G73" s="47"/>
      <c r="H73" s="34">
        <f t="shared" si="14"/>
        <v>6</v>
      </c>
      <c r="I73" s="26">
        <f>I76+3</f>
        <v>38003</v>
      </c>
      <c r="J73">
        <v>70</v>
      </c>
      <c r="K73" s="28">
        <f t="shared" si="16"/>
        <v>38073</v>
      </c>
    </row>
    <row r="74" spans="1:11" x14ac:dyDescent="0.35">
      <c r="A74" s="19" t="s">
        <v>26</v>
      </c>
      <c r="B74" s="32">
        <v>1</v>
      </c>
      <c r="C74" s="33"/>
      <c r="D74" s="32"/>
      <c r="E74" s="33"/>
      <c r="F74" s="32"/>
      <c r="G74" s="47"/>
      <c r="H74" s="34">
        <f t="shared" si="14"/>
        <v>1</v>
      </c>
      <c r="I74" s="26">
        <f>I76+2</f>
        <v>38002</v>
      </c>
      <c r="J74">
        <v>70</v>
      </c>
      <c r="K74" s="28">
        <f t="shared" si="16"/>
        <v>38072</v>
      </c>
    </row>
    <row r="75" spans="1:11" x14ac:dyDescent="0.35">
      <c r="A75" s="19" t="s">
        <v>4</v>
      </c>
      <c r="B75" s="32">
        <v>1</v>
      </c>
      <c r="C75" s="33">
        <v>1</v>
      </c>
      <c r="D75" s="32">
        <v>1</v>
      </c>
      <c r="E75" s="33">
        <v>1</v>
      </c>
      <c r="F75" s="32">
        <v>1</v>
      </c>
      <c r="G75" s="47">
        <v>1</v>
      </c>
      <c r="H75" s="34">
        <f t="shared" si="14"/>
        <v>6</v>
      </c>
      <c r="I75" s="26">
        <f>I76+1</f>
        <v>38001</v>
      </c>
      <c r="J75">
        <v>70</v>
      </c>
      <c r="K75" s="28">
        <f t="shared" si="16"/>
        <v>38071</v>
      </c>
    </row>
    <row r="76" spans="1:11" x14ac:dyDescent="0.35">
      <c r="A76" s="20" t="s">
        <v>25</v>
      </c>
      <c r="B76" s="37">
        <f t="shared" ref="B76:H76" si="17">SUM(B71:B75)</f>
        <v>5</v>
      </c>
      <c r="C76" s="37">
        <f t="shared" si="17"/>
        <v>14</v>
      </c>
      <c r="D76" s="37">
        <f t="shared" si="17"/>
        <v>8</v>
      </c>
      <c r="E76" s="37">
        <f t="shared" si="17"/>
        <v>4</v>
      </c>
      <c r="F76" s="37">
        <f t="shared" si="17"/>
        <v>1</v>
      </c>
      <c r="G76" s="37">
        <f t="shared" si="17"/>
        <v>6</v>
      </c>
      <c r="H76" s="20">
        <f t="shared" si="17"/>
        <v>38</v>
      </c>
      <c r="I76" s="27">
        <f>H76*1000</f>
        <v>38000</v>
      </c>
      <c r="J76">
        <v>70</v>
      </c>
      <c r="K76" s="28">
        <f t="shared" si="16"/>
        <v>38070</v>
      </c>
    </row>
    <row r="77" spans="1:11" x14ac:dyDescent="0.35">
      <c r="A77" s="21" t="s">
        <v>2</v>
      </c>
      <c r="B77" s="6"/>
      <c r="C77" s="11">
        <v>7</v>
      </c>
      <c r="D77" s="6"/>
      <c r="E77" s="11">
        <v>8</v>
      </c>
      <c r="F77" s="6"/>
      <c r="G77" s="5">
        <v>8</v>
      </c>
      <c r="H77" s="18">
        <f t="shared" ref="H77:H108" si="18">SUM(B77:G77)</f>
        <v>23</v>
      </c>
      <c r="I77" s="26">
        <f>I82+5</f>
        <v>33005</v>
      </c>
      <c r="J77">
        <v>210</v>
      </c>
      <c r="K77" s="28">
        <f t="shared" si="16"/>
        <v>33215</v>
      </c>
    </row>
    <row r="78" spans="1:11" x14ac:dyDescent="0.35">
      <c r="A78" s="19" t="s">
        <v>33</v>
      </c>
      <c r="B78" s="8">
        <v>1</v>
      </c>
      <c r="C78" s="12"/>
      <c r="D78" s="8"/>
      <c r="E78" s="12"/>
      <c r="F78" s="8"/>
      <c r="G78" s="7"/>
      <c r="H78" s="17">
        <f t="shared" si="18"/>
        <v>1</v>
      </c>
      <c r="I78" s="26">
        <f>I82+4</f>
        <v>33004</v>
      </c>
      <c r="J78">
        <v>210</v>
      </c>
      <c r="K78" s="28">
        <f t="shared" si="16"/>
        <v>33214</v>
      </c>
    </row>
    <row r="79" spans="1:11" x14ac:dyDescent="0.35">
      <c r="A79" s="19" t="s">
        <v>3</v>
      </c>
      <c r="B79" s="8"/>
      <c r="C79" s="12"/>
      <c r="D79" s="8"/>
      <c r="E79" s="12"/>
      <c r="F79" s="8"/>
      <c r="G79" s="7"/>
      <c r="H79" s="17">
        <f t="shared" si="18"/>
        <v>0</v>
      </c>
      <c r="I79" s="26">
        <f>I82+3</f>
        <v>33003</v>
      </c>
      <c r="J79">
        <v>210</v>
      </c>
      <c r="K79" s="28">
        <f t="shared" si="16"/>
        <v>33213</v>
      </c>
    </row>
    <row r="80" spans="1:11" x14ac:dyDescent="0.35">
      <c r="A80" s="19" t="s">
        <v>26</v>
      </c>
      <c r="B80" s="8"/>
      <c r="C80" s="12"/>
      <c r="D80" s="8"/>
      <c r="E80" s="12"/>
      <c r="F80" s="8">
        <v>3</v>
      </c>
      <c r="G80" s="7"/>
      <c r="H80" s="17">
        <f t="shared" si="18"/>
        <v>3</v>
      </c>
      <c r="I80" s="26">
        <f>I82+2</f>
        <v>33002</v>
      </c>
      <c r="J80">
        <v>210</v>
      </c>
      <c r="K80" s="28">
        <f t="shared" si="16"/>
        <v>33212</v>
      </c>
    </row>
    <row r="81" spans="1:11" x14ac:dyDescent="0.35">
      <c r="A81" s="19" t="s">
        <v>4</v>
      </c>
      <c r="B81" s="8">
        <v>1</v>
      </c>
      <c r="C81" s="12">
        <v>1</v>
      </c>
      <c r="D81" s="8">
        <v>1</v>
      </c>
      <c r="E81" s="12">
        <v>1</v>
      </c>
      <c r="F81" s="8">
        <v>1</v>
      </c>
      <c r="G81" s="7">
        <v>1</v>
      </c>
      <c r="H81" s="17">
        <f t="shared" si="18"/>
        <v>6</v>
      </c>
      <c r="I81" s="26">
        <f>I82+1</f>
        <v>33001</v>
      </c>
      <c r="J81">
        <v>210</v>
      </c>
      <c r="K81" s="28">
        <f t="shared" si="16"/>
        <v>33211</v>
      </c>
    </row>
    <row r="82" spans="1:11" x14ac:dyDescent="0.35">
      <c r="A82" s="20" t="s">
        <v>10</v>
      </c>
      <c r="B82" s="37">
        <f t="shared" ref="B82:G82" si="19">SUM(B77:B81)</f>
        <v>2</v>
      </c>
      <c r="C82" s="37">
        <f t="shared" si="19"/>
        <v>8</v>
      </c>
      <c r="D82" s="37">
        <f t="shared" si="19"/>
        <v>1</v>
      </c>
      <c r="E82" s="37">
        <f t="shared" si="19"/>
        <v>9</v>
      </c>
      <c r="F82" s="37">
        <f t="shared" si="19"/>
        <v>4</v>
      </c>
      <c r="G82" s="37">
        <f t="shared" si="19"/>
        <v>9</v>
      </c>
      <c r="H82" s="20">
        <f t="shared" si="18"/>
        <v>33</v>
      </c>
      <c r="I82" s="27">
        <f>H82*1000</f>
        <v>33000</v>
      </c>
      <c r="J82">
        <v>210</v>
      </c>
      <c r="K82" s="28">
        <f t="shared" si="16"/>
        <v>33210</v>
      </c>
    </row>
    <row r="83" spans="1:11" x14ac:dyDescent="0.35">
      <c r="A83" s="21" t="s">
        <v>2</v>
      </c>
      <c r="B83" s="6"/>
      <c r="C83" s="11">
        <v>6</v>
      </c>
      <c r="D83" s="6"/>
      <c r="E83" s="11"/>
      <c r="F83" s="6"/>
      <c r="G83" s="5">
        <v>7</v>
      </c>
      <c r="H83" s="18">
        <f t="shared" si="18"/>
        <v>13</v>
      </c>
      <c r="I83" s="26">
        <f>I88+5</f>
        <v>31005</v>
      </c>
      <c r="J83">
        <v>150</v>
      </c>
      <c r="K83" s="28">
        <f t="shared" si="16"/>
        <v>31155</v>
      </c>
    </row>
    <row r="84" spans="1:11" x14ac:dyDescent="0.35">
      <c r="A84" s="19" t="s">
        <v>33</v>
      </c>
      <c r="B84" s="8"/>
      <c r="C84" s="12">
        <v>7</v>
      </c>
      <c r="D84" s="8">
        <v>6</v>
      </c>
      <c r="E84" s="12"/>
      <c r="F84" s="8"/>
      <c r="G84" s="7"/>
      <c r="H84" s="17">
        <f t="shared" si="18"/>
        <v>13</v>
      </c>
      <c r="I84" s="26">
        <f>I88+4</f>
        <v>31004</v>
      </c>
      <c r="J84">
        <v>150</v>
      </c>
      <c r="K84" s="28">
        <f t="shared" si="16"/>
        <v>31154</v>
      </c>
    </row>
    <row r="85" spans="1:11" x14ac:dyDescent="0.35">
      <c r="A85" s="19" t="s">
        <v>3</v>
      </c>
      <c r="B85" s="8"/>
      <c r="C85" s="12"/>
      <c r="D85" s="8"/>
      <c r="E85" s="12"/>
      <c r="F85" s="8"/>
      <c r="G85" s="7"/>
      <c r="H85" s="17">
        <f t="shared" si="18"/>
        <v>0</v>
      </c>
      <c r="I85" s="26">
        <f>I88+3</f>
        <v>31003</v>
      </c>
      <c r="J85">
        <v>150</v>
      </c>
      <c r="K85" s="28">
        <f t="shared" si="16"/>
        <v>31153</v>
      </c>
    </row>
    <row r="86" spans="1:11" x14ac:dyDescent="0.35">
      <c r="A86" s="19" t="s">
        <v>26</v>
      </c>
      <c r="B86" s="8"/>
      <c r="C86" s="12"/>
      <c r="D86" s="8"/>
      <c r="E86" s="12"/>
      <c r="F86" s="8"/>
      <c r="G86" s="7"/>
      <c r="H86" s="17">
        <f t="shared" si="18"/>
        <v>0</v>
      </c>
      <c r="I86" s="26">
        <f>I88+2</f>
        <v>31002</v>
      </c>
      <c r="J86">
        <v>150</v>
      </c>
      <c r="K86" s="28">
        <f t="shared" si="16"/>
        <v>31152</v>
      </c>
    </row>
    <row r="87" spans="1:11" x14ac:dyDescent="0.35">
      <c r="A87" s="19" t="s">
        <v>4</v>
      </c>
      <c r="B87" s="8">
        <v>1</v>
      </c>
      <c r="C87" s="12">
        <v>1</v>
      </c>
      <c r="D87" s="8">
        <v>1</v>
      </c>
      <c r="E87" s="12"/>
      <c r="F87" s="8">
        <v>1</v>
      </c>
      <c r="G87" s="7">
        <v>1</v>
      </c>
      <c r="H87" s="17">
        <f t="shared" si="18"/>
        <v>5</v>
      </c>
      <c r="I87" s="26">
        <f>I88+1</f>
        <v>31001</v>
      </c>
      <c r="J87">
        <v>150</v>
      </c>
      <c r="K87" s="28">
        <f t="shared" si="16"/>
        <v>31151</v>
      </c>
    </row>
    <row r="88" spans="1:11" x14ac:dyDescent="0.35">
      <c r="A88" s="20" t="s">
        <v>27</v>
      </c>
      <c r="B88" s="37">
        <f t="shared" ref="B88:G88" si="20">SUM(B83:B87)</f>
        <v>1</v>
      </c>
      <c r="C88" s="37">
        <f t="shared" si="20"/>
        <v>14</v>
      </c>
      <c r="D88" s="37">
        <f t="shared" si="20"/>
        <v>7</v>
      </c>
      <c r="E88" s="37">
        <f t="shared" si="20"/>
        <v>0</v>
      </c>
      <c r="F88" s="37">
        <f t="shared" si="20"/>
        <v>1</v>
      </c>
      <c r="G88" s="37">
        <f t="shared" si="20"/>
        <v>8</v>
      </c>
      <c r="H88" s="20">
        <f t="shared" si="18"/>
        <v>31</v>
      </c>
      <c r="I88" s="27">
        <f>H88*1000</f>
        <v>31000</v>
      </c>
      <c r="J88">
        <v>150</v>
      </c>
      <c r="K88" s="28">
        <f t="shared" si="16"/>
        <v>31150</v>
      </c>
    </row>
    <row r="89" spans="1:11" x14ac:dyDescent="0.35">
      <c r="A89" s="21" t="s">
        <v>2</v>
      </c>
      <c r="B89" s="6"/>
      <c r="C89" s="11"/>
      <c r="D89" s="8"/>
      <c r="E89" s="11"/>
      <c r="F89" s="6"/>
      <c r="G89" s="5"/>
      <c r="H89" s="18">
        <f t="shared" si="18"/>
        <v>0</v>
      </c>
      <c r="I89" s="26">
        <f>I94+5</f>
        <v>30005</v>
      </c>
      <c r="J89">
        <v>100</v>
      </c>
      <c r="K89" s="28">
        <f t="shared" si="16"/>
        <v>30105</v>
      </c>
    </row>
    <row r="90" spans="1:11" x14ac:dyDescent="0.35">
      <c r="A90" s="19" t="s">
        <v>33</v>
      </c>
      <c r="B90" s="8"/>
      <c r="C90" s="12"/>
      <c r="D90" s="8"/>
      <c r="E90" s="12"/>
      <c r="F90" s="8"/>
      <c r="G90" s="7"/>
      <c r="H90" s="17">
        <f t="shared" si="18"/>
        <v>0</v>
      </c>
      <c r="I90" s="26">
        <f>I94+4</f>
        <v>30004</v>
      </c>
      <c r="J90">
        <v>100</v>
      </c>
      <c r="K90" s="28">
        <f t="shared" si="16"/>
        <v>30104</v>
      </c>
    </row>
    <row r="91" spans="1:11" x14ac:dyDescent="0.35">
      <c r="A91" s="19" t="s">
        <v>3</v>
      </c>
      <c r="B91" s="8"/>
      <c r="C91" s="12"/>
      <c r="D91" s="8"/>
      <c r="E91" s="12"/>
      <c r="F91" s="8">
        <v>4</v>
      </c>
      <c r="G91" s="7"/>
      <c r="H91" s="17">
        <f t="shared" si="18"/>
        <v>4</v>
      </c>
      <c r="I91" s="26">
        <f>I94+3</f>
        <v>30003</v>
      </c>
      <c r="J91">
        <v>100</v>
      </c>
      <c r="K91" s="28">
        <f t="shared" si="16"/>
        <v>30103</v>
      </c>
    </row>
    <row r="92" spans="1:11" x14ac:dyDescent="0.35">
      <c r="A92" s="19" t="s">
        <v>26</v>
      </c>
      <c r="B92" s="8">
        <v>8</v>
      </c>
      <c r="C92" s="12"/>
      <c r="D92" s="8">
        <v>5</v>
      </c>
      <c r="E92" s="12"/>
      <c r="F92" s="8"/>
      <c r="G92" s="7">
        <v>7</v>
      </c>
      <c r="H92" s="17">
        <f t="shared" si="18"/>
        <v>20</v>
      </c>
      <c r="I92" s="26">
        <f>I94+2</f>
        <v>30002</v>
      </c>
      <c r="J92">
        <v>100</v>
      </c>
      <c r="K92" s="28">
        <f t="shared" si="16"/>
        <v>30102</v>
      </c>
    </row>
    <row r="93" spans="1:11" x14ac:dyDescent="0.35">
      <c r="A93" s="19" t="s">
        <v>4</v>
      </c>
      <c r="B93" s="8">
        <v>1</v>
      </c>
      <c r="C93" s="12">
        <v>1</v>
      </c>
      <c r="D93" s="8">
        <v>1</v>
      </c>
      <c r="E93" s="12">
        <v>1</v>
      </c>
      <c r="F93" s="8">
        <v>1</v>
      </c>
      <c r="G93" s="7">
        <v>1</v>
      </c>
      <c r="H93" s="17">
        <f t="shared" si="18"/>
        <v>6</v>
      </c>
      <c r="I93" s="26">
        <f>I94+1</f>
        <v>30001</v>
      </c>
      <c r="J93">
        <v>100</v>
      </c>
      <c r="K93" s="28">
        <f t="shared" si="16"/>
        <v>30101</v>
      </c>
    </row>
    <row r="94" spans="1:11" x14ac:dyDescent="0.35">
      <c r="A94" s="20" t="s">
        <v>9</v>
      </c>
      <c r="B94" s="37">
        <f t="shared" ref="B94:G94" si="21">SUM(B89:B93)</f>
        <v>9</v>
      </c>
      <c r="C94" s="37">
        <f t="shared" si="21"/>
        <v>1</v>
      </c>
      <c r="D94" s="37">
        <f t="shared" si="21"/>
        <v>6</v>
      </c>
      <c r="E94" s="37">
        <f t="shared" si="21"/>
        <v>1</v>
      </c>
      <c r="F94" s="37">
        <f t="shared" si="21"/>
        <v>5</v>
      </c>
      <c r="G94" s="37">
        <f t="shared" si="21"/>
        <v>8</v>
      </c>
      <c r="H94" s="20">
        <f t="shared" si="18"/>
        <v>30</v>
      </c>
      <c r="I94" s="27">
        <f>H94*1000</f>
        <v>30000</v>
      </c>
      <c r="J94">
        <v>100</v>
      </c>
      <c r="K94" s="28">
        <f t="shared" si="16"/>
        <v>30100</v>
      </c>
    </row>
    <row r="95" spans="1:11" x14ac:dyDescent="0.35">
      <c r="A95" s="21" t="s">
        <v>2</v>
      </c>
      <c r="B95" s="6">
        <v>5</v>
      </c>
      <c r="C95" s="11"/>
      <c r="D95" s="6"/>
      <c r="E95" s="11"/>
      <c r="F95" s="6"/>
      <c r="G95" s="5"/>
      <c r="H95" s="18">
        <f t="shared" si="18"/>
        <v>5</v>
      </c>
      <c r="I95" s="26">
        <f>I100+5</f>
        <v>27005</v>
      </c>
      <c r="J95">
        <v>160</v>
      </c>
      <c r="K95" s="28">
        <f t="shared" si="16"/>
        <v>27165</v>
      </c>
    </row>
    <row r="96" spans="1:11" x14ac:dyDescent="0.35">
      <c r="A96" s="19" t="s">
        <v>33</v>
      </c>
      <c r="B96" s="8"/>
      <c r="C96" s="12"/>
      <c r="D96" s="8"/>
      <c r="E96" s="12">
        <v>9</v>
      </c>
      <c r="F96" s="8"/>
      <c r="G96" s="7"/>
      <c r="H96" s="17">
        <f t="shared" si="18"/>
        <v>9</v>
      </c>
      <c r="I96" s="26">
        <f>I100+4</f>
        <v>27004</v>
      </c>
      <c r="J96">
        <v>160</v>
      </c>
      <c r="K96" s="28">
        <f t="shared" si="16"/>
        <v>27164</v>
      </c>
    </row>
    <row r="97" spans="1:11" x14ac:dyDescent="0.35">
      <c r="A97" s="19" t="s">
        <v>3</v>
      </c>
      <c r="B97" s="8"/>
      <c r="C97" s="12"/>
      <c r="D97" s="8"/>
      <c r="E97" s="12"/>
      <c r="F97" s="8"/>
      <c r="G97" s="7"/>
      <c r="H97" s="17">
        <f t="shared" si="18"/>
        <v>0</v>
      </c>
      <c r="I97" s="26">
        <f>I100+3</f>
        <v>27003</v>
      </c>
      <c r="J97">
        <v>160</v>
      </c>
      <c r="K97" s="28">
        <f t="shared" si="16"/>
        <v>27163</v>
      </c>
    </row>
    <row r="98" spans="1:11" x14ac:dyDescent="0.35">
      <c r="A98" s="19" t="s">
        <v>26</v>
      </c>
      <c r="B98" s="8"/>
      <c r="C98" s="12"/>
      <c r="D98" s="8"/>
      <c r="E98" s="12"/>
      <c r="F98" s="8">
        <v>7</v>
      </c>
      <c r="G98" s="7"/>
      <c r="H98" s="17">
        <f t="shared" si="18"/>
        <v>7</v>
      </c>
      <c r="I98" s="26">
        <f>I100+2</f>
        <v>27002</v>
      </c>
      <c r="J98">
        <v>160</v>
      </c>
      <c r="K98" s="28">
        <f t="shared" si="16"/>
        <v>27162</v>
      </c>
    </row>
    <row r="99" spans="1:11" x14ac:dyDescent="0.35">
      <c r="A99" s="19" t="s">
        <v>4</v>
      </c>
      <c r="B99" s="8">
        <v>1</v>
      </c>
      <c r="C99" s="12">
        <v>1</v>
      </c>
      <c r="D99" s="8">
        <v>1</v>
      </c>
      <c r="E99" s="12">
        <v>1</v>
      </c>
      <c r="F99" s="8">
        <v>1</v>
      </c>
      <c r="G99" s="7">
        <v>1</v>
      </c>
      <c r="H99" s="17">
        <f t="shared" si="18"/>
        <v>6</v>
      </c>
      <c r="I99" s="26">
        <f>I100+1</f>
        <v>27001</v>
      </c>
      <c r="J99">
        <v>160</v>
      </c>
      <c r="K99" s="28">
        <f t="shared" si="16"/>
        <v>27161</v>
      </c>
    </row>
    <row r="100" spans="1:11" x14ac:dyDescent="0.35">
      <c r="A100" s="20" t="s">
        <v>14</v>
      </c>
      <c r="B100" s="37">
        <f t="shared" ref="B100:G100" si="22">SUM(B95:B99)</f>
        <v>6</v>
      </c>
      <c r="C100" s="37">
        <f t="shared" si="22"/>
        <v>1</v>
      </c>
      <c r="D100" s="37">
        <f t="shared" si="22"/>
        <v>1</v>
      </c>
      <c r="E100" s="37">
        <f t="shared" si="22"/>
        <v>10</v>
      </c>
      <c r="F100" s="37">
        <f t="shared" si="22"/>
        <v>8</v>
      </c>
      <c r="G100" s="37">
        <f t="shared" si="22"/>
        <v>1</v>
      </c>
      <c r="H100" s="20">
        <f t="shared" si="18"/>
        <v>27</v>
      </c>
      <c r="I100" s="27">
        <f>H100*1000</f>
        <v>27000</v>
      </c>
      <c r="J100">
        <v>160</v>
      </c>
      <c r="K100" s="28">
        <f t="shared" si="16"/>
        <v>27160</v>
      </c>
    </row>
    <row r="101" spans="1:11" x14ac:dyDescent="0.35">
      <c r="A101" s="21" t="s">
        <v>2</v>
      </c>
      <c r="B101" s="6"/>
      <c r="C101" s="11"/>
      <c r="D101" s="6">
        <v>8</v>
      </c>
      <c r="E101" s="11"/>
      <c r="F101" s="6"/>
      <c r="G101" s="5"/>
      <c r="H101" s="18">
        <f t="shared" si="18"/>
        <v>8</v>
      </c>
      <c r="I101" s="26">
        <f>I106+5</f>
        <v>25005</v>
      </c>
      <c r="J101">
        <v>180</v>
      </c>
      <c r="K101" s="28">
        <f t="shared" si="16"/>
        <v>25185</v>
      </c>
    </row>
    <row r="102" spans="1:11" x14ac:dyDescent="0.35">
      <c r="A102" s="19" t="s">
        <v>33</v>
      </c>
      <c r="B102" s="8"/>
      <c r="C102" s="12"/>
      <c r="D102" s="8"/>
      <c r="E102" s="12"/>
      <c r="F102" s="8"/>
      <c r="G102" s="7"/>
      <c r="H102" s="17">
        <f t="shared" si="18"/>
        <v>0</v>
      </c>
      <c r="I102" s="26">
        <f>I106+4</f>
        <v>25004</v>
      </c>
      <c r="J102">
        <v>180</v>
      </c>
      <c r="K102" s="28">
        <f t="shared" si="16"/>
        <v>25184</v>
      </c>
    </row>
    <row r="103" spans="1:11" x14ac:dyDescent="0.35">
      <c r="A103" s="19" t="s">
        <v>3</v>
      </c>
      <c r="B103" s="8"/>
      <c r="C103" s="12">
        <v>1</v>
      </c>
      <c r="D103" s="8">
        <v>3</v>
      </c>
      <c r="E103" s="12">
        <v>3</v>
      </c>
      <c r="F103" s="8"/>
      <c r="G103" s="7">
        <v>4</v>
      </c>
      <c r="H103" s="17">
        <f t="shared" si="18"/>
        <v>11</v>
      </c>
      <c r="I103" s="26">
        <f>I106+3</f>
        <v>25003</v>
      </c>
      <c r="J103">
        <v>180</v>
      </c>
      <c r="K103" s="28">
        <f t="shared" ref="K103:K130" si="23">I103+J103</f>
        <v>25183</v>
      </c>
    </row>
    <row r="104" spans="1:11" x14ac:dyDescent="0.35">
      <c r="A104" s="19" t="s">
        <v>26</v>
      </c>
      <c r="B104" s="8"/>
      <c r="C104" s="12"/>
      <c r="D104" s="8"/>
      <c r="E104" s="12"/>
      <c r="F104" s="8"/>
      <c r="G104" s="7"/>
      <c r="H104" s="17">
        <f t="shared" si="18"/>
        <v>0</v>
      </c>
      <c r="I104" s="26">
        <f>I106+2</f>
        <v>25002</v>
      </c>
      <c r="J104">
        <v>180</v>
      </c>
      <c r="K104" s="28">
        <f t="shared" si="23"/>
        <v>25182</v>
      </c>
    </row>
    <row r="105" spans="1:11" x14ac:dyDescent="0.35">
      <c r="A105" s="19" t="s">
        <v>4</v>
      </c>
      <c r="B105" s="8">
        <v>1</v>
      </c>
      <c r="C105" s="12">
        <v>1</v>
      </c>
      <c r="D105" s="8">
        <v>1</v>
      </c>
      <c r="E105" s="12">
        <v>1</v>
      </c>
      <c r="F105" s="8">
        <v>1</v>
      </c>
      <c r="G105" s="7">
        <v>1</v>
      </c>
      <c r="H105" s="17">
        <f t="shared" si="18"/>
        <v>6</v>
      </c>
      <c r="I105" s="26">
        <f>I106+1</f>
        <v>25001</v>
      </c>
      <c r="J105">
        <v>180</v>
      </c>
      <c r="K105" s="28">
        <f t="shared" si="23"/>
        <v>25181</v>
      </c>
    </row>
    <row r="106" spans="1:11" x14ac:dyDescent="0.35">
      <c r="A106" s="20" t="s">
        <v>29</v>
      </c>
      <c r="B106" s="37">
        <f t="shared" ref="B106:G106" si="24">SUM(B101:B105)</f>
        <v>1</v>
      </c>
      <c r="C106" s="37">
        <f t="shared" si="24"/>
        <v>2</v>
      </c>
      <c r="D106" s="37">
        <f t="shared" si="24"/>
        <v>12</v>
      </c>
      <c r="E106" s="37">
        <f t="shared" si="24"/>
        <v>4</v>
      </c>
      <c r="F106" s="37">
        <f t="shared" si="24"/>
        <v>1</v>
      </c>
      <c r="G106" s="37">
        <f t="shared" si="24"/>
        <v>5</v>
      </c>
      <c r="H106" s="20">
        <f t="shared" si="18"/>
        <v>25</v>
      </c>
      <c r="I106" s="27">
        <f>H106*1000</f>
        <v>25000</v>
      </c>
      <c r="J106">
        <v>180</v>
      </c>
      <c r="K106" s="28">
        <f t="shared" si="23"/>
        <v>25180</v>
      </c>
    </row>
    <row r="107" spans="1:11" x14ac:dyDescent="0.35">
      <c r="A107" s="19" t="s">
        <v>2</v>
      </c>
      <c r="B107" s="6"/>
      <c r="C107" s="11"/>
      <c r="D107" s="6"/>
      <c r="E107" s="11"/>
      <c r="F107" s="6"/>
      <c r="G107" s="5"/>
      <c r="H107" s="17">
        <f t="shared" si="18"/>
        <v>0</v>
      </c>
      <c r="I107" s="26">
        <f>I112+5</f>
        <v>22005</v>
      </c>
      <c r="J107">
        <v>80</v>
      </c>
      <c r="K107" s="28">
        <f t="shared" si="23"/>
        <v>22085</v>
      </c>
    </row>
    <row r="108" spans="1:11" x14ac:dyDescent="0.35">
      <c r="A108" s="19" t="s">
        <v>33</v>
      </c>
      <c r="B108" s="8"/>
      <c r="C108" s="12"/>
      <c r="D108" s="8">
        <v>6</v>
      </c>
      <c r="E108" s="12"/>
      <c r="F108" s="8"/>
      <c r="G108" s="7"/>
      <c r="H108" s="17">
        <f t="shared" si="18"/>
        <v>6</v>
      </c>
      <c r="I108" s="26">
        <f>I112+4</f>
        <v>22004</v>
      </c>
      <c r="J108">
        <v>80</v>
      </c>
      <c r="K108" s="28">
        <f t="shared" si="23"/>
        <v>22084</v>
      </c>
    </row>
    <row r="109" spans="1:11" x14ac:dyDescent="0.35">
      <c r="A109" s="19" t="s">
        <v>3</v>
      </c>
      <c r="B109" s="8">
        <v>1</v>
      </c>
      <c r="C109" s="12"/>
      <c r="D109" s="8"/>
      <c r="E109" s="12"/>
      <c r="F109" s="8"/>
      <c r="G109" s="7"/>
      <c r="H109" s="17">
        <f t="shared" ref="H109:H130" si="25">SUM(B109:G109)</f>
        <v>1</v>
      </c>
      <c r="I109" s="26">
        <f>I112+3</f>
        <v>22003</v>
      </c>
      <c r="J109">
        <v>80</v>
      </c>
      <c r="K109" s="28">
        <f t="shared" si="23"/>
        <v>22083</v>
      </c>
    </row>
    <row r="110" spans="1:11" x14ac:dyDescent="0.35">
      <c r="A110" s="19" t="s">
        <v>26</v>
      </c>
      <c r="B110" s="8">
        <v>2</v>
      </c>
      <c r="C110" s="12"/>
      <c r="D110" s="8">
        <v>8</v>
      </c>
      <c r="E110" s="12"/>
      <c r="F110" s="8"/>
      <c r="G110" s="7"/>
      <c r="H110" s="17">
        <f t="shared" si="25"/>
        <v>10</v>
      </c>
      <c r="I110" s="26">
        <f>I112+2</f>
        <v>22002</v>
      </c>
      <c r="J110">
        <v>80</v>
      </c>
      <c r="K110" s="28">
        <f t="shared" si="23"/>
        <v>22082</v>
      </c>
    </row>
    <row r="111" spans="1:11" x14ac:dyDescent="0.35">
      <c r="A111" s="19" t="s">
        <v>4</v>
      </c>
      <c r="B111" s="8">
        <v>1</v>
      </c>
      <c r="C111" s="12">
        <v>1</v>
      </c>
      <c r="D111" s="8">
        <v>1</v>
      </c>
      <c r="E111" s="12"/>
      <c r="F111" s="8">
        <v>1</v>
      </c>
      <c r="G111" s="7">
        <v>1</v>
      </c>
      <c r="H111" s="17">
        <f t="shared" si="25"/>
        <v>5</v>
      </c>
      <c r="I111" s="26">
        <f>I112+1</f>
        <v>22001</v>
      </c>
      <c r="J111">
        <v>80</v>
      </c>
      <c r="K111" s="28">
        <f t="shared" si="23"/>
        <v>22081</v>
      </c>
    </row>
    <row r="112" spans="1:11" ht="15" thickBot="1" x14ac:dyDescent="0.4">
      <c r="A112" s="22" t="s">
        <v>42</v>
      </c>
      <c r="B112" s="37">
        <f t="shared" ref="B112:G112" si="26">SUM(B107:B111)</f>
        <v>4</v>
      </c>
      <c r="C112" s="37">
        <f t="shared" si="26"/>
        <v>1</v>
      </c>
      <c r="D112" s="37">
        <f t="shared" si="26"/>
        <v>15</v>
      </c>
      <c r="E112" s="37">
        <f t="shared" si="26"/>
        <v>0</v>
      </c>
      <c r="F112" s="37">
        <f t="shared" si="26"/>
        <v>1</v>
      </c>
      <c r="G112" s="37">
        <f t="shared" si="26"/>
        <v>1</v>
      </c>
      <c r="H112" s="22">
        <f t="shared" si="25"/>
        <v>22</v>
      </c>
      <c r="I112" s="27">
        <f>H112*1000</f>
        <v>22000</v>
      </c>
      <c r="J112">
        <v>80</v>
      </c>
      <c r="K112" s="28">
        <f t="shared" si="23"/>
        <v>22080</v>
      </c>
    </row>
    <row r="113" spans="1:11" x14ac:dyDescent="0.35">
      <c r="A113" s="21" t="s">
        <v>2</v>
      </c>
      <c r="B113" s="6"/>
      <c r="C113" s="11">
        <v>7</v>
      </c>
      <c r="D113" s="6"/>
      <c r="E113" s="11"/>
      <c r="F113" s="6"/>
      <c r="G113" s="5"/>
      <c r="H113" s="18">
        <f t="shared" si="25"/>
        <v>7</v>
      </c>
      <c r="I113" s="26">
        <f>I118+5</f>
        <v>18005</v>
      </c>
      <c r="J113">
        <v>250</v>
      </c>
      <c r="K113" s="28">
        <f t="shared" si="23"/>
        <v>18255</v>
      </c>
    </row>
    <row r="114" spans="1:11" x14ac:dyDescent="0.35">
      <c r="A114" s="19" t="s">
        <v>33</v>
      </c>
      <c r="B114" s="8"/>
      <c r="C114" s="12"/>
      <c r="D114" s="8"/>
      <c r="E114" s="12"/>
      <c r="F114" s="8"/>
      <c r="G114" s="7"/>
      <c r="H114" s="17">
        <f t="shared" si="25"/>
        <v>0</v>
      </c>
      <c r="I114" s="26">
        <f>I118+4</f>
        <v>18004</v>
      </c>
      <c r="J114">
        <v>250</v>
      </c>
      <c r="K114" s="28">
        <f t="shared" si="23"/>
        <v>18254</v>
      </c>
    </row>
    <row r="115" spans="1:11" x14ac:dyDescent="0.35">
      <c r="A115" s="19" t="s">
        <v>3</v>
      </c>
      <c r="B115" s="8"/>
      <c r="C115" s="12"/>
      <c r="D115" s="8"/>
      <c r="E115" s="12">
        <v>8</v>
      </c>
      <c r="F115" s="8"/>
      <c r="G115" s="7"/>
      <c r="H115" s="17">
        <f t="shared" si="25"/>
        <v>8</v>
      </c>
      <c r="I115" s="26">
        <f>I118+3</f>
        <v>18003</v>
      </c>
      <c r="J115">
        <v>250</v>
      </c>
      <c r="K115" s="28">
        <f t="shared" si="23"/>
        <v>18253</v>
      </c>
    </row>
    <row r="116" spans="1:11" x14ac:dyDescent="0.35">
      <c r="A116" s="19" t="s">
        <v>26</v>
      </c>
      <c r="B116" s="8"/>
      <c r="C116" s="12"/>
      <c r="D116" s="8"/>
      <c r="E116" s="12"/>
      <c r="F116" s="8"/>
      <c r="G116" s="7"/>
      <c r="H116" s="17">
        <f t="shared" si="25"/>
        <v>0</v>
      </c>
      <c r="I116" s="26">
        <f>I118+2</f>
        <v>18002</v>
      </c>
      <c r="J116">
        <v>250</v>
      </c>
      <c r="K116" s="28">
        <f t="shared" si="23"/>
        <v>18252</v>
      </c>
    </row>
    <row r="117" spans="1:11" x14ac:dyDescent="0.35">
      <c r="A117" s="19" t="s">
        <v>4</v>
      </c>
      <c r="B117" s="8"/>
      <c r="C117" s="12">
        <v>1</v>
      </c>
      <c r="D117" s="8"/>
      <c r="E117" s="12">
        <v>1</v>
      </c>
      <c r="F117" s="8">
        <v>1</v>
      </c>
      <c r="G117" s="7"/>
      <c r="H117" s="17">
        <f t="shared" si="25"/>
        <v>3</v>
      </c>
      <c r="I117" s="26">
        <f>I118+1</f>
        <v>18001</v>
      </c>
      <c r="J117">
        <v>250</v>
      </c>
      <c r="K117" s="28">
        <f t="shared" si="23"/>
        <v>18251</v>
      </c>
    </row>
    <row r="118" spans="1:11" x14ac:dyDescent="0.35">
      <c r="A118" s="20" t="s">
        <v>41</v>
      </c>
      <c r="B118" s="37">
        <f t="shared" ref="B118:G118" si="27">SUM(B113:B117)</f>
        <v>0</v>
      </c>
      <c r="C118" s="37">
        <f t="shared" si="27"/>
        <v>8</v>
      </c>
      <c r="D118" s="37">
        <f t="shared" si="27"/>
        <v>0</v>
      </c>
      <c r="E118" s="37">
        <f t="shared" si="27"/>
        <v>9</v>
      </c>
      <c r="F118" s="37">
        <f t="shared" si="27"/>
        <v>1</v>
      </c>
      <c r="G118" s="37">
        <f t="shared" si="27"/>
        <v>0</v>
      </c>
      <c r="H118" s="20">
        <f t="shared" si="25"/>
        <v>18</v>
      </c>
      <c r="I118" s="27">
        <f>H118*1000</f>
        <v>18000</v>
      </c>
      <c r="J118">
        <v>250</v>
      </c>
      <c r="K118" s="28">
        <f t="shared" si="23"/>
        <v>18250</v>
      </c>
    </row>
    <row r="119" spans="1:11" x14ac:dyDescent="0.35">
      <c r="A119" s="21" t="s">
        <v>2</v>
      </c>
      <c r="B119" s="6">
        <v>3</v>
      </c>
      <c r="C119" s="11"/>
      <c r="D119" s="6">
        <v>2</v>
      </c>
      <c r="E119" s="11"/>
      <c r="F119" s="6"/>
      <c r="G119" s="5">
        <v>7</v>
      </c>
      <c r="H119" s="18">
        <f t="shared" si="25"/>
        <v>12</v>
      </c>
      <c r="I119" s="26">
        <f>I124+5</f>
        <v>18005</v>
      </c>
      <c r="J119">
        <v>200</v>
      </c>
      <c r="K119" s="28">
        <f t="shared" si="23"/>
        <v>18205</v>
      </c>
    </row>
    <row r="120" spans="1:11" x14ac:dyDescent="0.35">
      <c r="A120" s="19" t="s">
        <v>33</v>
      </c>
      <c r="B120" s="8"/>
      <c r="C120" s="12"/>
      <c r="D120" s="8"/>
      <c r="E120" s="12"/>
      <c r="F120" s="8"/>
      <c r="G120" s="7"/>
      <c r="H120" s="17">
        <f t="shared" si="25"/>
        <v>0</v>
      </c>
      <c r="I120" s="26">
        <f>I124+4</f>
        <v>18004</v>
      </c>
      <c r="J120">
        <v>200</v>
      </c>
      <c r="K120" s="28">
        <f t="shared" si="23"/>
        <v>18204</v>
      </c>
    </row>
    <row r="121" spans="1:11" x14ac:dyDescent="0.35">
      <c r="A121" s="19" t="s">
        <v>3</v>
      </c>
      <c r="B121" s="8"/>
      <c r="C121" s="12"/>
      <c r="D121" s="8"/>
      <c r="E121" s="12"/>
      <c r="F121" s="8"/>
      <c r="G121" s="7"/>
      <c r="H121" s="17">
        <f t="shared" si="25"/>
        <v>0</v>
      </c>
      <c r="I121" s="26">
        <f>I124+3</f>
        <v>18003</v>
      </c>
      <c r="J121">
        <v>200</v>
      </c>
      <c r="K121" s="28">
        <f t="shared" si="23"/>
        <v>18203</v>
      </c>
    </row>
    <row r="122" spans="1:11" x14ac:dyDescent="0.35">
      <c r="A122" s="19" t="s">
        <v>26</v>
      </c>
      <c r="B122" s="8"/>
      <c r="C122" s="12"/>
      <c r="D122" s="8"/>
      <c r="E122" s="12"/>
      <c r="F122" s="8"/>
      <c r="G122" s="7"/>
      <c r="H122" s="17">
        <f t="shared" si="25"/>
        <v>0</v>
      </c>
      <c r="I122" s="26">
        <f>I124+2</f>
        <v>18002</v>
      </c>
      <c r="J122">
        <v>200</v>
      </c>
      <c r="K122" s="28">
        <f t="shared" si="23"/>
        <v>18202</v>
      </c>
    </row>
    <row r="123" spans="1:11" x14ac:dyDescent="0.35">
      <c r="A123" s="19" t="s">
        <v>4</v>
      </c>
      <c r="B123" s="8">
        <v>1</v>
      </c>
      <c r="C123" s="12">
        <v>1</v>
      </c>
      <c r="D123" s="8">
        <v>1</v>
      </c>
      <c r="E123" s="12">
        <v>1</v>
      </c>
      <c r="F123" s="8">
        <v>1</v>
      </c>
      <c r="G123" s="7">
        <v>1</v>
      </c>
      <c r="H123" s="17">
        <f t="shared" si="25"/>
        <v>6</v>
      </c>
      <c r="I123" s="26">
        <f>I124+1</f>
        <v>18001</v>
      </c>
      <c r="J123">
        <v>200</v>
      </c>
      <c r="K123" s="28">
        <f t="shared" si="23"/>
        <v>18201</v>
      </c>
    </row>
    <row r="124" spans="1:11" x14ac:dyDescent="0.35">
      <c r="A124" s="20" t="s">
        <v>17</v>
      </c>
      <c r="B124" s="37">
        <f t="shared" ref="B124:G124" si="28">SUM(B119:B123)</f>
        <v>4</v>
      </c>
      <c r="C124" s="37">
        <f t="shared" si="28"/>
        <v>1</v>
      </c>
      <c r="D124" s="37">
        <f t="shared" si="28"/>
        <v>3</v>
      </c>
      <c r="E124" s="37">
        <f t="shared" si="28"/>
        <v>1</v>
      </c>
      <c r="F124" s="37">
        <f t="shared" si="28"/>
        <v>1</v>
      </c>
      <c r="G124" s="37">
        <f t="shared" si="28"/>
        <v>8</v>
      </c>
      <c r="H124" s="20">
        <f t="shared" si="25"/>
        <v>18</v>
      </c>
      <c r="I124" s="27">
        <f>H124*1000</f>
        <v>18000</v>
      </c>
      <c r="J124">
        <v>200</v>
      </c>
      <c r="K124" s="28">
        <f t="shared" si="23"/>
        <v>18200</v>
      </c>
    </row>
    <row r="125" spans="1:11" x14ac:dyDescent="0.35">
      <c r="A125" s="21" t="s">
        <v>2</v>
      </c>
      <c r="B125" s="6">
        <v>2</v>
      </c>
      <c r="C125" s="11"/>
      <c r="D125" s="6">
        <v>3</v>
      </c>
      <c r="E125" s="11"/>
      <c r="F125" s="6"/>
      <c r="G125" s="5"/>
      <c r="H125" s="18">
        <f t="shared" si="25"/>
        <v>5</v>
      </c>
      <c r="I125" s="26">
        <f>I130+5</f>
        <v>10005</v>
      </c>
      <c r="J125">
        <v>190</v>
      </c>
      <c r="K125" s="28">
        <f t="shared" si="23"/>
        <v>10195</v>
      </c>
    </row>
    <row r="126" spans="1:11" x14ac:dyDescent="0.35">
      <c r="A126" s="19" t="s">
        <v>33</v>
      </c>
      <c r="B126" s="8"/>
      <c r="C126" s="12"/>
      <c r="D126" s="8"/>
      <c r="E126" s="12"/>
      <c r="F126" s="8"/>
      <c r="G126" s="7"/>
      <c r="H126" s="17">
        <f t="shared" si="25"/>
        <v>0</v>
      </c>
      <c r="I126" s="26">
        <f>I130+4</f>
        <v>10004</v>
      </c>
      <c r="J126">
        <v>190</v>
      </c>
      <c r="K126" s="28">
        <f t="shared" si="23"/>
        <v>10194</v>
      </c>
    </row>
    <row r="127" spans="1:11" x14ac:dyDescent="0.35">
      <c r="A127" s="19" t="s">
        <v>3</v>
      </c>
      <c r="B127" s="8"/>
      <c r="C127" s="12"/>
      <c r="D127" s="8"/>
      <c r="E127" s="12"/>
      <c r="F127" s="8"/>
      <c r="G127" s="7"/>
      <c r="H127" s="17">
        <f t="shared" si="25"/>
        <v>0</v>
      </c>
      <c r="I127" s="26">
        <f>I130+3</f>
        <v>10003</v>
      </c>
      <c r="J127">
        <v>190</v>
      </c>
      <c r="K127" s="28">
        <f t="shared" si="23"/>
        <v>10193</v>
      </c>
    </row>
    <row r="128" spans="1:11" x14ac:dyDescent="0.35">
      <c r="A128" s="19" t="s">
        <v>26</v>
      </c>
      <c r="B128" s="8"/>
      <c r="C128" s="12"/>
      <c r="D128" s="8"/>
      <c r="E128" s="12"/>
      <c r="F128" s="8"/>
      <c r="G128" s="7"/>
      <c r="H128" s="17">
        <f t="shared" si="25"/>
        <v>0</v>
      </c>
      <c r="I128" s="26">
        <f>I130+2</f>
        <v>10002</v>
      </c>
      <c r="J128">
        <v>190</v>
      </c>
      <c r="K128" s="28">
        <f t="shared" si="23"/>
        <v>10192</v>
      </c>
    </row>
    <row r="129" spans="1:11" x14ac:dyDescent="0.35">
      <c r="A129" s="19" t="s">
        <v>4</v>
      </c>
      <c r="B129" s="8">
        <v>1</v>
      </c>
      <c r="C129" s="12">
        <v>1</v>
      </c>
      <c r="D129" s="8">
        <v>1</v>
      </c>
      <c r="E129" s="12">
        <v>1</v>
      </c>
      <c r="F129" s="8">
        <v>1</v>
      </c>
      <c r="G129" s="7"/>
      <c r="H129" s="17">
        <f t="shared" si="25"/>
        <v>5</v>
      </c>
      <c r="I129" s="26">
        <f>I130+1</f>
        <v>10001</v>
      </c>
      <c r="J129">
        <v>190</v>
      </c>
      <c r="K129" s="28">
        <f t="shared" si="23"/>
        <v>10191</v>
      </c>
    </row>
    <row r="130" spans="1:11" x14ac:dyDescent="0.35">
      <c r="A130" s="20" t="s">
        <v>12</v>
      </c>
      <c r="B130" s="37">
        <f t="shared" ref="B130:G130" si="29">SUM(B125:B129)</f>
        <v>3</v>
      </c>
      <c r="C130" s="37">
        <f t="shared" si="29"/>
        <v>1</v>
      </c>
      <c r="D130" s="37">
        <f t="shared" si="29"/>
        <v>4</v>
      </c>
      <c r="E130" s="37">
        <f t="shared" si="29"/>
        <v>1</v>
      </c>
      <c r="F130" s="37">
        <f t="shared" si="29"/>
        <v>1</v>
      </c>
      <c r="G130" s="37">
        <f t="shared" si="29"/>
        <v>0</v>
      </c>
      <c r="H130" s="20">
        <f t="shared" si="25"/>
        <v>10</v>
      </c>
      <c r="I130" s="27">
        <f>H130*1000</f>
        <v>10000</v>
      </c>
      <c r="J130">
        <v>190</v>
      </c>
      <c r="K130" s="28">
        <f t="shared" si="23"/>
        <v>10190</v>
      </c>
    </row>
    <row r="131" spans="1:11" x14ac:dyDescent="0.35">
      <c r="B131" s="1">
        <f t="shared" ref="B131:G131" si="30">SUM(B124,B118,B88,B76,B70,B130,B106,B112,B100,B94,B82,B64,B58,B52,B46,B40,B34,B28,B22,B16,B10)</f>
        <v>164</v>
      </c>
      <c r="C131" s="60">
        <f t="shared" si="30"/>
        <v>164</v>
      </c>
      <c r="D131" s="60">
        <f t="shared" si="30"/>
        <v>164</v>
      </c>
      <c r="E131" s="61">
        <f t="shared" si="30"/>
        <v>163</v>
      </c>
      <c r="F131" s="63">
        <f t="shared" si="30"/>
        <v>165</v>
      </c>
      <c r="G131" s="65">
        <f t="shared" si="30"/>
        <v>160</v>
      </c>
      <c r="K131" s="28"/>
    </row>
    <row r="132" spans="1:11" x14ac:dyDescent="0.35">
      <c r="K132" s="28"/>
    </row>
    <row r="133" spans="1:11" x14ac:dyDescent="0.35">
      <c r="K133" s="28"/>
    </row>
    <row r="134" spans="1:11" x14ac:dyDescent="0.35">
      <c r="K134" s="28"/>
    </row>
    <row r="135" spans="1:11" x14ac:dyDescent="0.35">
      <c r="K135" s="28"/>
    </row>
    <row r="136" spans="1:11" x14ac:dyDescent="0.35">
      <c r="K136" s="28"/>
    </row>
    <row r="137" spans="1:11" x14ac:dyDescent="0.35">
      <c r="K137" s="28"/>
    </row>
  </sheetData>
  <autoFilter ref="A3:K130" xr:uid="{00000000-0009-0000-0000-000000000000}">
    <sortState xmlns:xlrd2="http://schemas.microsoft.com/office/spreadsheetml/2017/richdata2" ref="A6:K131">
      <sortCondition descending="1" ref="K3:K130"/>
    </sortState>
  </autoFilter>
  <mergeCells count="6">
    <mergeCell ref="A1:H1"/>
    <mergeCell ref="K3:K4"/>
    <mergeCell ref="A3:A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I151"/>
  <sheetViews>
    <sheetView tabSelected="1" workbookViewId="0">
      <selection activeCell="M17" sqref="M17"/>
    </sheetView>
  </sheetViews>
  <sheetFormatPr baseColWidth="10" defaultRowHeight="14.5" x14ac:dyDescent="0.35"/>
  <cols>
    <col min="1" max="1" width="27.26953125" customWidth="1"/>
    <col min="2" max="2" width="9.26953125" style="60" customWidth="1"/>
    <col min="3" max="3" width="13" style="58" customWidth="1"/>
    <col min="4" max="4" width="13.453125" style="59" customWidth="1"/>
    <col min="5" max="5" width="13.26953125" style="54" customWidth="1"/>
    <col min="6" max="6" width="14" style="55" customWidth="1"/>
    <col min="7" max="7" width="15.26953125" customWidth="1"/>
    <col min="8" max="8" width="15.54296875" style="66" customWidth="1"/>
  </cols>
  <sheetData>
    <row r="1" spans="1:9" x14ac:dyDescent="0.35">
      <c r="A1" s="76" t="s">
        <v>5</v>
      </c>
      <c r="B1" s="79" t="s">
        <v>32</v>
      </c>
      <c r="C1" s="50">
        <v>43559</v>
      </c>
      <c r="D1" s="51">
        <v>43601</v>
      </c>
      <c r="E1" s="51">
        <v>43636</v>
      </c>
      <c r="F1" s="51">
        <v>43650</v>
      </c>
      <c r="G1" s="51">
        <v>43713</v>
      </c>
      <c r="H1" s="51">
        <v>43727</v>
      </c>
      <c r="I1" s="72" t="s">
        <v>1</v>
      </c>
    </row>
    <row r="2" spans="1:9" ht="15.75" hidden="1" customHeight="1" thickBot="1" x14ac:dyDescent="0.4">
      <c r="A2" s="77"/>
      <c r="B2" s="80"/>
      <c r="C2" s="52" t="s">
        <v>34</v>
      </c>
      <c r="D2" s="53" t="s">
        <v>35</v>
      </c>
      <c r="E2" s="53" t="s">
        <v>36</v>
      </c>
      <c r="F2" s="53" t="s">
        <v>37</v>
      </c>
      <c r="G2" s="53" t="s">
        <v>38</v>
      </c>
      <c r="H2" s="53" t="s">
        <v>39</v>
      </c>
      <c r="I2" s="78"/>
    </row>
    <row r="3" spans="1:9" x14ac:dyDescent="0.35">
      <c r="A3" s="39" t="s">
        <v>53</v>
      </c>
      <c r="B3" s="49">
        <v>2</v>
      </c>
      <c r="C3" s="49">
        <v>6</v>
      </c>
      <c r="D3" s="49">
        <v>5</v>
      </c>
      <c r="E3" s="49">
        <v>5</v>
      </c>
      <c r="F3" s="49">
        <v>4</v>
      </c>
      <c r="G3" s="39"/>
      <c r="H3" s="36">
        <v>5</v>
      </c>
      <c r="I3" s="36">
        <f t="shared" ref="I3:I8" si="0">SUM(C3:H3)</f>
        <v>25</v>
      </c>
    </row>
    <row r="4" spans="1:9" x14ac:dyDescent="0.35">
      <c r="A4" s="35" t="s">
        <v>68</v>
      </c>
      <c r="B4" s="36">
        <v>3</v>
      </c>
      <c r="C4" s="49">
        <v>7</v>
      </c>
      <c r="D4" s="49">
        <v>1</v>
      </c>
      <c r="E4" s="49">
        <v>1</v>
      </c>
      <c r="F4" s="49"/>
      <c r="G4" s="49">
        <v>8</v>
      </c>
      <c r="H4" s="36">
        <v>7</v>
      </c>
      <c r="I4" s="36">
        <f t="shared" si="0"/>
        <v>24</v>
      </c>
    </row>
    <row r="5" spans="1:9" x14ac:dyDescent="0.35">
      <c r="A5" s="62" t="s">
        <v>69</v>
      </c>
      <c r="B5" s="36">
        <v>4</v>
      </c>
      <c r="C5" s="49">
        <v>6</v>
      </c>
      <c r="D5" s="49">
        <v>5</v>
      </c>
      <c r="E5" s="49"/>
      <c r="F5" s="49"/>
      <c r="G5" s="49">
        <v>4</v>
      </c>
      <c r="H5" s="36">
        <v>8</v>
      </c>
      <c r="I5" s="36">
        <f t="shared" si="0"/>
        <v>23</v>
      </c>
    </row>
    <row r="6" spans="1:9" x14ac:dyDescent="0.35">
      <c r="A6" s="35" t="s">
        <v>60</v>
      </c>
      <c r="B6" s="36">
        <v>3</v>
      </c>
      <c r="C6" s="49">
        <v>7</v>
      </c>
      <c r="D6" s="49"/>
      <c r="E6" s="49">
        <v>8</v>
      </c>
      <c r="F6" s="49"/>
      <c r="G6" s="49">
        <v>6</v>
      </c>
      <c r="H6" s="36"/>
      <c r="I6" s="36">
        <f t="shared" si="0"/>
        <v>21</v>
      </c>
    </row>
    <row r="7" spans="1:9" x14ac:dyDescent="0.35">
      <c r="A7" s="35" t="s">
        <v>47</v>
      </c>
      <c r="B7" s="36">
        <v>1</v>
      </c>
      <c r="C7" s="49">
        <v>4</v>
      </c>
      <c r="D7" s="49"/>
      <c r="E7" s="49"/>
      <c r="F7" s="49">
        <v>6</v>
      </c>
      <c r="G7" s="49">
        <v>7</v>
      </c>
      <c r="H7" s="36">
        <v>3</v>
      </c>
      <c r="I7" s="36">
        <f t="shared" si="0"/>
        <v>20</v>
      </c>
    </row>
    <row r="8" spans="1:9" x14ac:dyDescent="0.35">
      <c r="A8" s="39" t="s">
        <v>67</v>
      </c>
      <c r="B8" s="49">
        <v>4</v>
      </c>
      <c r="C8" s="49">
        <v>8</v>
      </c>
      <c r="D8" s="49"/>
      <c r="E8" s="49">
        <v>5</v>
      </c>
      <c r="F8" s="49"/>
      <c r="G8" s="49"/>
      <c r="H8" s="36">
        <v>7</v>
      </c>
      <c r="I8" s="36">
        <f t="shared" si="0"/>
        <v>20</v>
      </c>
    </row>
    <row r="9" spans="1:9" x14ac:dyDescent="0.35">
      <c r="A9" s="35" t="s">
        <v>78</v>
      </c>
      <c r="B9" s="36">
        <v>1</v>
      </c>
      <c r="C9" s="49"/>
      <c r="D9" s="49">
        <v>4</v>
      </c>
      <c r="E9" s="49"/>
      <c r="F9" s="49">
        <v>8</v>
      </c>
      <c r="G9" s="49"/>
      <c r="H9" s="36">
        <v>8</v>
      </c>
      <c r="I9" s="36">
        <f>SUM(D9:H9)</f>
        <v>20</v>
      </c>
    </row>
    <row r="10" spans="1:9" x14ac:dyDescent="0.35">
      <c r="A10" s="35" t="s">
        <v>45</v>
      </c>
      <c r="B10" s="36">
        <v>1</v>
      </c>
      <c r="C10" s="49">
        <v>6</v>
      </c>
      <c r="D10" s="49">
        <v>2</v>
      </c>
      <c r="E10" s="49">
        <v>6</v>
      </c>
      <c r="F10" s="49">
        <v>5</v>
      </c>
      <c r="G10" s="49"/>
      <c r="H10" s="36"/>
      <c r="I10" s="36">
        <f t="shared" ref="I10:I18" si="1">SUM(C10:H10)</f>
        <v>19</v>
      </c>
    </row>
    <row r="11" spans="1:9" x14ac:dyDescent="0.35">
      <c r="A11" s="39" t="s">
        <v>52</v>
      </c>
      <c r="B11" s="49">
        <v>2</v>
      </c>
      <c r="C11" s="49">
        <v>7</v>
      </c>
      <c r="D11" s="49"/>
      <c r="E11" s="49"/>
      <c r="F11" s="49"/>
      <c r="G11" s="49">
        <v>3</v>
      </c>
      <c r="H11" s="36">
        <v>8</v>
      </c>
      <c r="I11" s="36">
        <f t="shared" si="1"/>
        <v>18</v>
      </c>
    </row>
    <row r="12" spans="1:9" x14ac:dyDescent="0.35">
      <c r="A12" s="35" t="s">
        <v>96</v>
      </c>
      <c r="B12" s="36">
        <v>4</v>
      </c>
      <c r="C12" s="49"/>
      <c r="D12" s="49">
        <v>6</v>
      </c>
      <c r="E12" s="49">
        <v>4</v>
      </c>
      <c r="F12" s="49">
        <v>7</v>
      </c>
      <c r="G12" s="49"/>
      <c r="H12" s="36"/>
      <c r="I12" s="36">
        <f t="shared" si="1"/>
        <v>17</v>
      </c>
    </row>
    <row r="13" spans="1:9" x14ac:dyDescent="0.35">
      <c r="A13" s="39" t="s">
        <v>62</v>
      </c>
      <c r="B13" s="36">
        <v>3</v>
      </c>
      <c r="C13" s="49">
        <v>4</v>
      </c>
      <c r="D13" s="49">
        <v>2</v>
      </c>
      <c r="E13" s="49">
        <v>5</v>
      </c>
      <c r="F13" s="49">
        <v>5</v>
      </c>
      <c r="G13" s="49"/>
      <c r="H13" s="36"/>
      <c r="I13" s="36">
        <f t="shared" si="1"/>
        <v>16</v>
      </c>
    </row>
    <row r="14" spans="1:9" x14ac:dyDescent="0.35">
      <c r="A14" s="35" t="s">
        <v>50</v>
      </c>
      <c r="B14" s="36">
        <v>1</v>
      </c>
      <c r="C14" s="49">
        <v>1</v>
      </c>
      <c r="D14" s="49">
        <v>2</v>
      </c>
      <c r="E14" s="49">
        <v>8</v>
      </c>
      <c r="F14" s="49"/>
      <c r="G14" s="49">
        <v>5</v>
      </c>
      <c r="H14" s="36"/>
      <c r="I14" s="36">
        <f t="shared" si="1"/>
        <v>16</v>
      </c>
    </row>
    <row r="15" spans="1:9" x14ac:dyDescent="0.35">
      <c r="A15" s="35" t="s">
        <v>111</v>
      </c>
      <c r="B15" s="36">
        <v>4</v>
      </c>
      <c r="C15" s="49"/>
      <c r="D15" s="49"/>
      <c r="E15" s="49">
        <v>7</v>
      </c>
      <c r="F15" s="49">
        <v>8</v>
      </c>
      <c r="G15" s="49"/>
      <c r="H15" s="36"/>
      <c r="I15" s="36">
        <f t="shared" si="1"/>
        <v>15</v>
      </c>
    </row>
    <row r="16" spans="1:9" x14ac:dyDescent="0.35">
      <c r="A16" s="35" t="s">
        <v>44</v>
      </c>
      <c r="B16" s="36">
        <v>1</v>
      </c>
      <c r="C16" s="49">
        <v>7</v>
      </c>
      <c r="D16" s="49"/>
      <c r="E16" s="49"/>
      <c r="F16" s="49">
        <v>2</v>
      </c>
      <c r="G16" s="49">
        <v>6</v>
      </c>
      <c r="H16" s="36"/>
      <c r="I16" s="36">
        <f t="shared" si="1"/>
        <v>15</v>
      </c>
    </row>
    <row r="17" spans="1:9" x14ac:dyDescent="0.35">
      <c r="A17" s="39" t="s">
        <v>88</v>
      </c>
      <c r="B17" s="49">
        <v>3</v>
      </c>
      <c r="C17" s="49"/>
      <c r="D17" s="49">
        <v>7</v>
      </c>
      <c r="E17" s="49">
        <v>7</v>
      </c>
      <c r="F17" s="49"/>
      <c r="G17" s="49"/>
      <c r="H17" s="36"/>
      <c r="I17" s="36">
        <f t="shared" si="1"/>
        <v>14</v>
      </c>
    </row>
    <row r="18" spans="1:9" x14ac:dyDescent="0.35">
      <c r="A18" s="35" t="s">
        <v>43</v>
      </c>
      <c r="B18" s="36">
        <v>1</v>
      </c>
      <c r="C18" s="49">
        <v>8</v>
      </c>
      <c r="D18" s="49"/>
      <c r="E18" s="49">
        <v>5</v>
      </c>
      <c r="F18" s="49"/>
      <c r="G18" s="49"/>
      <c r="H18" s="36"/>
      <c r="I18" s="36">
        <f t="shared" si="1"/>
        <v>13</v>
      </c>
    </row>
    <row r="19" spans="1:9" x14ac:dyDescent="0.35">
      <c r="A19" s="39" t="s">
        <v>75</v>
      </c>
      <c r="B19" s="49">
        <v>1</v>
      </c>
      <c r="C19" s="49"/>
      <c r="D19" s="49">
        <v>8</v>
      </c>
      <c r="E19" s="49">
        <v>4</v>
      </c>
      <c r="F19" s="49">
        <v>1</v>
      </c>
      <c r="G19" s="49"/>
      <c r="H19" s="36"/>
      <c r="I19" s="36">
        <f>SUM(D19:H19)</f>
        <v>13</v>
      </c>
    </row>
    <row r="20" spans="1:9" x14ac:dyDescent="0.35">
      <c r="A20" s="39" t="s">
        <v>90</v>
      </c>
      <c r="B20" s="49">
        <v>3</v>
      </c>
      <c r="C20" s="49"/>
      <c r="D20" s="49">
        <v>5</v>
      </c>
      <c r="E20" s="49">
        <v>1</v>
      </c>
      <c r="F20" s="49"/>
      <c r="G20" s="49">
        <v>7</v>
      </c>
      <c r="H20" s="36"/>
      <c r="I20" s="36">
        <f t="shared" ref="I20:I46" si="2">SUM(C20:H20)</f>
        <v>13</v>
      </c>
    </row>
    <row r="21" spans="1:9" x14ac:dyDescent="0.35">
      <c r="A21" s="39" t="s">
        <v>115</v>
      </c>
      <c r="B21" s="36">
        <v>2</v>
      </c>
      <c r="C21" s="49"/>
      <c r="D21" s="49"/>
      <c r="E21" s="49"/>
      <c r="F21" s="49">
        <v>6</v>
      </c>
      <c r="G21" s="39">
        <v>7</v>
      </c>
      <c r="H21" s="36"/>
      <c r="I21" s="36">
        <f t="shared" si="2"/>
        <v>13</v>
      </c>
    </row>
    <row r="22" spans="1:9" x14ac:dyDescent="0.35">
      <c r="A22" s="67" t="s">
        <v>87</v>
      </c>
      <c r="B22" s="36">
        <v>3</v>
      </c>
      <c r="C22" s="49"/>
      <c r="D22" s="49">
        <v>8</v>
      </c>
      <c r="E22" s="49"/>
      <c r="F22" s="49"/>
      <c r="G22" s="49"/>
      <c r="H22" s="36">
        <v>3</v>
      </c>
      <c r="I22" s="36">
        <f t="shared" si="2"/>
        <v>11</v>
      </c>
    </row>
    <row r="23" spans="1:9" x14ac:dyDescent="0.35">
      <c r="A23" s="35" t="s">
        <v>73</v>
      </c>
      <c r="B23" s="36">
        <v>4</v>
      </c>
      <c r="C23" s="49">
        <v>2</v>
      </c>
      <c r="D23" s="49"/>
      <c r="E23" s="49">
        <v>8</v>
      </c>
      <c r="F23" s="49"/>
      <c r="G23" s="49"/>
      <c r="H23" s="36"/>
      <c r="I23" s="36">
        <f t="shared" si="2"/>
        <v>10</v>
      </c>
    </row>
    <row r="24" spans="1:9" x14ac:dyDescent="0.35">
      <c r="A24" s="39" t="s">
        <v>100</v>
      </c>
      <c r="B24" s="49">
        <v>1</v>
      </c>
      <c r="C24" s="49"/>
      <c r="D24" s="49"/>
      <c r="E24" s="49">
        <v>7</v>
      </c>
      <c r="F24" s="49">
        <v>3</v>
      </c>
      <c r="G24" s="49"/>
      <c r="H24" s="36"/>
      <c r="I24" s="36">
        <f t="shared" si="2"/>
        <v>10</v>
      </c>
    </row>
    <row r="25" spans="1:9" x14ac:dyDescent="0.35">
      <c r="A25" s="39" t="s">
        <v>89</v>
      </c>
      <c r="B25" s="49">
        <v>3</v>
      </c>
      <c r="C25" s="49"/>
      <c r="D25" s="49">
        <v>6</v>
      </c>
      <c r="E25" s="49"/>
      <c r="F25" s="49">
        <v>4</v>
      </c>
      <c r="G25" s="49"/>
      <c r="H25" s="36"/>
      <c r="I25" s="36">
        <f t="shared" si="2"/>
        <v>10</v>
      </c>
    </row>
    <row r="26" spans="1:9" x14ac:dyDescent="0.35">
      <c r="A26" s="39" t="s">
        <v>91</v>
      </c>
      <c r="B26" s="49">
        <v>3</v>
      </c>
      <c r="C26" s="49"/>
      <c r="D26" s="49">
        <v>4</v>
      </c>
      <c r="E26" s="49"/>
      <c r="F26" s="49"/>
      <c r="G26" s="49"/>
      <c r="H26" s="36">
        <v>6</v>
      </c>
      <c r="I26" s="36">
        <f t="shared" si="2"/>
        <v>10</v>
      </c>
    </row>
    <row r="27" spans="1:9" x14ac:dyDescent="0.35">
      <c r="A27" s="39" t="s">
        <v>70</v>
      </c>
      <c r="B27" s="49">
        <v>4</v>
      </c>
      <c r="C27" s="49">
        <v>5</v>
      </c>
      <c r="D27" s="49">
        <v>4</v>
      </c>
      <c r="E27" s="49"/>
      <c r="F27" s="49"/>
      <c r="G27" s="49"/>
      <c r="H27" s="36"/>
      <c r="I27" s="36">
        <f t="shared" si="2"/>
        <v>9</v>
      </c>
    </row>
    <row r="28" spans="1:9" x14ac:dyDescent="0.35">
      <c r="A28" s="35" t="s">
        <v>83</v>
      </c>
      <c r="B28" s="36">
        <v>2</v>
      </c>
      <c r="C28" s="49"/>
      <c r="D28" s="49">
        <v>7</v>
      </c>
      <c r="E28" s="49">
        <v>2</v>
      </c>
      <c r="F28" s="49"/>
      <c r="G28" s="49"/>
      <c r="H28" s="36"/>
      <c r="I28" s="36">
        <f t="shared" si="2"/>
        <v>9</v>
      </c>
    </row>
    <row r="29" spans="1:9" x14ac:dyDescent="0.35">
      <c r="A29" s="35" t="s">
        <v>95</v>
      </c>
      <c r="B29" s="36">
        <v>4</v>
      </c>
      <c r="C29" s="49"/>
      <c r="D29" s="49">
        <v>7</v>
      </c>
      <c r="E29" s="49">
        <v>2</v>
      </c>
      <c r="F29" s="49"/>
      <c r="G29" s="49"/>
      <c r="H29" s="36"/>
      <c r="I29" s="36">
        <f t="shared" si="2"/>
        <v>9</v>
      </c>
    </row>
    <row r="30" spans="1:9" x14ac:dyDescent="0.35">
      <c r="A30" s="39" t="s">
        <v>127</v>
      </c>
      <c r="B30" s="36">
        <v>4</v>
      </c>
      <c r="C30" s="49"/>
      <c r="D30" s="49"/>
      <c r="E30" s="49"/>
      <c r="F30" s="49">
        <v>3</v>
      </c>
      <c r="G30" s="39">
        <v>6</v>
      </c>
      <c r="H30" s="36"/>
      <c r="I30" s="36">
        <f t="shared" si="2"/>
        <v>9</v>
      </c>
    </row>
    <row r="31" spans="1:9" x14ac:dyDescent="0.35">
      <c r="A31" s="39" t="s">
        <v>56</v>
      </c>
      <c r="B31" s="49">
        <v>2</v>
      </c>
      <c r="C31" s="49">
        <v>3</v>
      </c>
      <c r="D31" s="49"/>
      <c r="E31" s="49"/>
      <c r="F31" s="49"/>
      <c r="G31" s="49"/>
      <c r="H31" s="36">
        <v>6</v>
      </c>
      <c r="I31" s="36">
        <f t="shared" si="2"/>
        <v>9</v>
      </c>
    </row>
    <row r="32" spans="1:9" x14ac:dyDescent="0.35">
      <c r="A32" s="39" t="s">
        <v>63</v>
      </c>
      <c r="B32" s="49">
        <v>3</v>
      </c>
      <c r="C32" s="49">
        <v>5</v>
      </c>
      <c r="D32" s="49"/>
      <c r="E32" s="49">
        <v>2</v>
      </c>
      <c r="F32" s="49"/>
      <c r="G32" s="49"/>
      <c r="H32" s="36">
        <v>2</v>
      </c>
      <c r="I32" s="36">
        <f t="shared" si="2"/>
        <v>9</v>
      </c>
    </row>
    <row r="33" spans="1:9" x14ac:dyDescent="0.35">
      <c r="A33" s="39" t="s">
        <v>141</v>
      </c>
      <c r="B33" s="36">
        <v>3</v>
      </c>
      <c r="C33" s="36"/>
      <c r="D33" s="36"/>
      <c r="E33" s="36"/>
      <c r="F33" s="36"/>
      <c r="G33" s="39">
        <v>1</v>
      </c>
      <c r="H33" s="36">
        <v>8</v>
      </c>
      <c r="I33" s="36">
        <f t="shared" si="2"/>
        <v>9</v>
      </c>
    </row>
    <row r="34" spans="1:9" x14ac:dyDescent="0.35">
      <c r="A34" s="35" t="s">
        <v>72</v>
      </c>
      <c r="B34" s="36">
        <v>4</v>
      </c>
      <c r="C34" s="49">
        <v>3</v>
      </c>
      <c r="D34" s="49">
        <v>2</v>
      </c>
      <c r="E34" s="49"/>
      <c r="F34" s="49"/>
      <c r="G34" s="49">
        <v>1</v>
      </c>
      <c r="H34" s="36">
        <v>3</v>
      </c>
      <c r="I34" s="36">
        <f t="shared" si="2"/>
        <v>9</v>
      </c>
    </row>
    <row r="35" spans="1:9" x14ac:dyDescent="0.35">
      <c r="A35" s="35" t="s">
        <v>51</v>
      </c>
      <c r="B35" s="36">
        <v>2</v>
      </c>
      <c r="C35" s="49">
        <v>8</v>
      </c>
      <c r="D35" s="49"/>
      <c r="E35" s="49"/>
      <c r="F35" s="49"/>
      <c r="G35" s="49"/>
      <c r="H35" s="36"/>
      <c r="I35" s="36">
        <f t="shared" si="2"/>
        <v>8</v>
      </c>
    </row>
    <row r="36" spans="1:9" x14ac:dyDescent="0.35">
      <c r="A36" s="35" t="s">
        <v>54</v>
      </c>
      <c r="B36" s="36">
        <v>2</v>
      </c>
      <c r="C36" s="49">
        <v>5</v>
      </c>
      <c r="D36" s="49">
        <v>3</v>
      </c>
      <c r="E36" s="49"/>
      <c r="F36" s="49"/>
      <c r="G36" s="49"/>
      <c r="H36" s="36"/>
      <c r="I36" s="36">
        <f t="shared" si="2"/>
        <v>8</v>
      </c>
    </row>
    <row r="37" spans="1:9" x14ac:dyDescent="0.35">
      <c r="A37" s="39" t="s">
        <v>94</v>
      </c>
      <c r="B37" s="49">
        <v>4</v>
      </c>
      <c r="C37" s="49"/>
      <c r="D37" s="49">
        <v>8</v>
      </c>
      <c r="E37" s="49"/>
      <c r="F37" s="49"/>
      <c r="G37" s="49"/>
      <c r="H37" s="36"/>
      <c r="I37" s="36">
        <f t="shared" si="2"/>
        <v>8</v>
      </c>
    </row>
    <row r="38" spans="1:9" x14ac:dyDescent="0.35">
      <c r="A38" s="35" t="s">
        <v>99</v>
      </c>
      <c r="B38" s="36">
        <v>1</v>
      </c>
      <c r="C38" s="49"/>
      <c r="D38" s="49"/>
      <c r="E38" s="49">
        <v>8</v>
      </c>
      <c r="F38" s="49"/>
      <c r="G38" s="49"/>
      <c r="H38" s="36"/>
      <c r="I38" s="36">
        <f t="shared" si="2"/>
        <v>8</v>
      </c>
    </row>
    <row r="39" spans="1:9" x14ac:dyDescent="0.35">
      <c r="A39" s="39" t="s">
        <v>82</v>
      </c>
      <c r="B39" s="49">
        <v>2</v>
      </c>
      <c r="C39" s="49"/>
      <c r="D39" s="49">
        <v>8</v>
      </c>
      <c r="E39" s="49"/>
      <c r="F39" s="49"/>
      <c r="G39" s="49"/>
      <c r="H39" s="36"/>
      <c r="I39" s="36">
        <f t="shared" si="2"/>
        <v>8</v>
      </c>
    </row>
    <row r="40" spans="1:9" x14ac:dyDescent="0.35">
      <c r="A40" s="39" t="s">
        <v>129</v>
      </c>
      <c r="B40" s="36">
        <v>1</v>
      </c>
      <c r="C40" s="49"/>
      <c r="D40" s="49"/>
      <c r="E40" s="49"/>
      <c r="F40" s="49"/>
      <c r="G40" s="39">
        <v>8</v>
      </c>
      <c r="H40" s="36"/>
      <c r="I40" s="36">
        <f t="shared" si="2"/>
        <v>8</v>
      </c>
    </row>
    <row r="41" spans="1:9" x14ac:dyDescent="0.35">
      <c r="A41" s="39" t="s">
        <v>114</v>
      </c>
      <c r="B41" s="36">
        <v>1</v>
      </c>
      <c r="C41" s="49"/>
      <c r="D41" s="49"/>
      <c r="E41" s="49"/>
      <c r="F41" s="49">
        <v>8</v>
      </c>
      <c r="G41" s="39"/>
      <c r="H41" s="36"/>
      <c r="I41" s="36">
        <f t="shared" si="2"/>
        <v>8</v>
      </c>
    </row>
    <row r="42" spans="1:9" x14ac:dyDescent="0.35">
      <c r="A42" s="35" t="s">
        <v>59</v>
      </c>
      <c r="B42" s="36">
        <v>3</v>
      </c>
      <c r="C42" s="49">
        <v>8</v>
      </c>
      <c r="D42" s="49"/>
      <c r="E42" s="49"/>
      <c r="F42" s="49"/>
      <c r="G42" s="49"/>
      <c r="H42" s="36"/>
      <c r="I42" s="36">
        <f t="shared" si="2"/>
        <v>8</v>
      </c>
    </row>
    <row r="43" spans="1:9" x14ac:dyDescent="0.35">
      <c r="A43" s="39" t="s">
        <v>120</v>
      </c>
      <c r="B43" s="36">
        <v>3</v>
      </c>
      <c r="C43" s="49"/>
      <c r="D43" s="49"/>
      <c r="E43" s="49"/>
      <c r="F43" s="49">
        <v>8</v>
      </c>
      <c r="G43" s="39"/>
      <c r="H43" s="36"/>
      <c r="I43" s="36">
        <f t="shared" si="2"/>
        <v>8</v>
      </c>
    </row>
    <row r="44" spans="1:9" x14ac:dyDescent="0.35">
      <c r="A44" s="39" t="s">
        <v>134</v>
      </c>
      <c r="B44" s="36">
        <v>2</v>
      </c>
      <c r="C44" s="36"/>
      <c r="D44" s="36"/>
      <c r="E44" s="36"/>
      <c r="F44" s="36"/>
      <c r="G44" s="39">
        <v>8</v>
      </c>
      <c r="H44" s="36"/>
      <c r="I44" s="36">
        <f t="shared" si="2"/>
        <v>8</v>
      </c>
    </row>
    <row r="45" spans="1:9" x14ac:dyDescent="0.35">
      <c r="A45" s="39" t="s">
        <v>121</v>
      </c>
      <c r="B45" s="36">
        <v>3</v>
      </c>
      <c r="C45" s="49"/>
      <c r="D45" s="49"/>
      <c r="E45" s="49"/>
      <c r="F45" s="49">
        <v>7</v>
      </c>
      <c r="G45" s="39">
        <v>1</v>
      </c>
      <c r="H45" s="36"/>
      <c r="I45" s="36">
        <f t="shared" si="2"/>
        <v>8</v>
      </c>
    </row>
    <row r="46" spans="1:9" x14ac:dyDescent="0.35">
      <c r="A46" s="39" t="s">
        <v>136</v>
      </c>
      <c r="B46" s="36">
        <v>3</v>
      </c>
      <c r="C46" s="36"/>
      <c r="D46" s="36"/>
      <c r="E46" s="36"/>
      <c r="F46" s="36"/>
      <c r="G46" s="39">
        <v>8</v>
      </c>
      <c r="H46" s="36"/>
      <c r="I46" s="36">
        <f t="shared" si="2"/>
        <v>8</v>
      </c>
    </row>
    <row r="47" spans="1:9" x14ac:dyDescent="0.35">
      <c r="A47" s="39" t="s">
        <v>76</v>
      </c>
      <c r="B47" s="49">
        <v>1</v>
      </c>
      <c r="C47" s="49"/>
      <c r="D47" s="49">
        <v>7</v>
      </c>
      <c r="E47" s="49"/>
      <c r="F47" s="49"/>
      <c r="G47" s="39"/>
      <c r="H47" s="36"/>
      <c r="I47" s="36">
        <f>SUM(D47:H47)</f>
        <v>7</v>
      </c>
    </row>
    <row r="48" spans="1:9" x14ac:dyDescent="0.35">
      <c r="A48" s="35" t="s">
        <v>97</v>
      </c>
      <c r="B48" s="36">
        <v>4</v>
      </c>
      <c r="C48" s="49"/>
      <c r="D48" s="49">
        <v>3</v>
      </c>
      <c r="E48" s="49">
        <v>3</v>
      </c>
      <c r="F48" s="49">
        <v>1</v>
      </c>
      <c r="G48" s="49"/>
      <c r="H48" s="36"/>
      <c r="I48" s="36">
        <f>SUM(C48:H48)</f>
        <v>7</v>
      </c>
    </row>
    <row r="49" spans="1:9" x14ac:dyDescent="0.35">
      <c r="A49" s="39" t="s">
        <v>113</v>
      </c>
      <c r="B49" s="36">
        <v>1</v>
      </c>
      <c r="C49" s="49"/>
      <c r="D49" s="49"/>
      <c r="E49" s="49"/>
      <c r="F49" s="49">
        <v>7</v>
      </c>
      <c r="G49" s="39"/>
      <c r="H49" s="36"/>
      <c r="I49" s="36">
        <f>SUM(C49:H49)</f>
        <v>7</v>
      </c>
    </row>
    <row r="50" spans="1:9" x14ac:dyDescent="0.35">
      <c r="A50" s="39" t="s">
        <v>104</v>
      </c>
      <c r="B50" s="49">
        <v>2</v>
      </c>
      <c r="C50" s="49"/>
      <c r="D50" s="49"/>
      <c r="E50" s="49">
        <v>7</v>
      </c>
      <c r="F50" s="49"/>
      <c r="G50" s="49"/>
      <c r="H50" s="36" t="s">
        <v>147</v>
      </c>
      <c r="I50" s="36">
        <f>SUM(C50:H50)</f>
        <v>7</v>
      </c>
    </row>
    <row r="51" spans="1:9" x14ac:dyDescent="0.35">
      <c r="A51" s="39" t="s">
        <v>88</v>
      </c>
      <c r="B51" s="36">
        <v>2</v>
      </c>
      <c r="C51" s="49"/>
      <c r="D51" s="49"/>
      <c r="E51" s="49"/>
      <c r="F51" s="49">
        <v>7</v>
      </c>
      <c r="G51" s="39"/>
      <c r="H51" s="36"/>
      <c r="I51" s="36">
        <f>SUM(C51:H51)</f>
        <v>7</v>
      </c>
    </row>
    <row r="52" spans="1:9" x14ac:dyDescent="0.35">
      <c r="A52" s="39" t="s">
        <v>142</v>
      </c>
      <c r="B52" s="36">
        <v>4</v>
      </c>
      <c r="C52" s="36"/>
      <c r="D52" s="36"/>
      <c r="E52" s="36"/>
      <c r="F52" s="36"/>
      <c r="G52" s="39">
        <v>7</v>
      </c>
      <c r="H52" s="36"/>
      <c r="I52" s="36">
        <f>SUM(C52:H52)</f>
        <v>7</v>
      </c>
    </row>
    <row r="53" spans="1:9" x14ac:dyDescent="0.35">
      <c r="A53" s="39" t="s">
        <v>77</v>
      </c>
      <c r="B53" s="49">
        <v>1</v>
      </c>
      <c r="C53" s="49"/>
      <c r="D53" s="49">
        <v>6</v>
      </c>
      <c r="E53" s="49"/>
      <c r="F53" s="49"/>
      <c r="G53" s="49"/>
      <c r="H53" s="36">
        <v>1</v>
      </c>
      <c r="I53" s="36">
        <f>SUM(D53:H53)</f>
        <v>7</v>
      </c>
    </row>
    <row r="54" spans="1:9" x14ac:dyDescent="0.35">
      <c r="A54" s="39" t="s">
        <v>117</v>
      </c>
      <c r="B54" s="36">
        <v>2</v>
      </c>
      <c r="C54" s="49"/>
      <c r="D54" s="49"/>
      <c r="E54" s="49"/>
      <c r="F54" s="49">
        <v>3</v>
      </c>
      <c r="G54" s="39">
        <v>4</v>
      </c>
      <c r="H54" s="36"/>
      <c r="I54" s="36">
        <f t="shared" ref="I54:I93" si="3">SUM(C54:H54)</f>
        <v>7</v>
      </c>
    </row>
    <row r="55" spans="1:9" x14ac:dyDescent="0.35">
      <c r="A55" s="35" t="s">
        <v>93</v>
      </c>
      <c r="B55" s="36">
        <v>3</v>
      </c>
      <c r="C55" s="49"/>
      <c r="D55" s="49">
        <v>1</v>
      </c>
      <c r="E55" s="49">
        <v>3</v>
      </c>
      <c r="F55" s="49">
        <v>3</v>
      </c>
      <c r="G55" s="49"/>
      <c r="H55" s="36"/>
      <c r="I55" s="36">
        <f t="shared" si="3"/>
        <v>7</v>
      </c>
    </row>
    <row r="56" spans="1:9" x14ac:dyDescent="0.35">
      <c r="A56" s="39" t="s">
        <v>153</v>
      </c>
      <c r="B56" s="36">
        <v>2</v>
      </c>
      <c r="C56" s="36"/>
      <c r="D56" s="36"/>
      <c r="E56" s="36"/>
      <c r="F56" s="36"/>
      <c r="G56" s="35"/>
      <c r="H56" s="36">
        <v>7</v>
      </c>
      <c r="I56" s="36">
        <f t="shared" si="3"/>
        <v>7</v>
      </c>
    </row>
    <row r="57" spans="1:9" x14ac:dyDescent="0.35">
      <c r="A57" s="39" t="s">
        <v>84</v>
      </c>
      <c r="B57" s="49">
        <v>2</v>
      </c>
      <c r="C57" s="49"/>
      <c r="D57" s="49">
        <v>6</v>
      </c>
      <c r="E57" s="49"/>
      <c r="F57" s="49"/>
      <c r="G57" s="49"/>
      <c r="H57" s="36"/>
      <c r="I57" s="36">
        <f t="shared" si="3"/>
        <v>6</v>
      </c>
    </row>
    <row r="58" spans="1:9" x14ac:dyDescent="0.35">
      <c r="A58" s="35" t="s">
        <v>112</v>
      </c>
      <c r="B58" s="36">
        <v>4</v>
      </c>
      <c r="C58" s="49"/>
      <c r="D58" s="49"/>
      <c r="E58" s="49">
        <v>6</v>
      </c>
      <c r="F58" s="49"/>
      <c r="G58" s="49"/>
      <c r="H58" s="36"/>
      <c r="I58" s="36">
        <f t="shared" si="3"/>
        <v>6</v>
      </c>
    </row>
    <row r="59" spans="1:9" x14ac:dyDescent="0.35">
      <c r="A59" s="39" t="s">
        <v>61</v>
      </c>
      <c r="B59" s="49">
        <v>3</v>
      </c>
      <c r="C59" s="49">
        <v>6</v>
      </c>
      <c r="D59" s="49"/>
      <c r="E59" s="49"/>
      <c r="F59" s="49"/>
      <c r="G59" s="39"/>
      <c r="H59" s="36"/>
      <c r="I59" s="36">
        <f t="shared" si="3"/>
        <v>6</v>
      </c>
    </row>
    <row r="60" spans="1:9" x14ac:dyDescent="0.35">
      <c r="A60" s="39" t="s">
        <v>124</v>
      </c>
      <c r="B60" s="36">
        <v>4</v>
      </c>
      <c r="C60" s="49"/>
      <c r="D60" s="49"/>
      <c r="E60" s="49"/>
      <c r="F60" s="49">
        <v>6</v>
      </c>
      <c r="G60" s="39"/>
      <c r="H60" s="36"/>
      <c r="I60" s="36">
        <f t="shared" si="3"/>
        <v>6</v>
      </c>
    </row>
    <row r="61" spans="1:9" x14ac:dyDescent="0.35">
      <c r="A61" s="39" t="s">
        <v>44</v>
      </c>
      <c r="B61" s="36">
        <v>1</v>
      </c>
      <c r="C61" s="49"/>
      <c r="D61" s="49"/>
      <c r="E61" s="49"/>
      <c r="F61" s="49"/>
      <c r="G61" s="39">
        <v>6</v>
      </c>
      <c r="H61" s="36"/>
      <c r="I61" s="36">
        <f t="shared" si="3"/>
        <v>6</v>
      </c>
    </row>
    <row r="62" spans="1:9" x14ac:dyDescent="0.35">
      <c r="A62" s="39" t="s">
        <v>109</v>
      </c>
      <c r="B62" s="49">
        <v>3</v>
      </c>
      <c r="C62" s="49"/>
      <c r="D62" s="49"/>
      <c r="E62" s="49">
        <v>6</v>
      </c>
      <c r="F62" s="49"/>
      <c r="G62" s="49"/>
      <c r="H62" s="36"/>
      <c r="I62" s="36">
        <f t="shared" si="3"/>
        <v>6</v>
      </c>
    </row>
    <row r="63" spans="1:9" x14ac:dyDescent="0.35">
      <c r="A63" s="39" t="s">
        <v>81</v>
      </c>
      <c r="B63" s="49">
        <v>1</v>
      </c>
      <c r="C63" s="49"/>
      <c r="D63" s="49">
        <v>1</v>
      </c>
      <c r="E63" s="49"/>
      <c r="F63" s="49">
        <v>4</v>
      </c>
      <c r="G63" s="49">
        <v>1</v>
      </c>
      <c r="H63" s="36"/>
      <c r="I63" s="36">
        <f t="shared" si="3"/>
        <v>6</v>
      </c>
    </row>
    <row r="64" spans="1:9" x14ac:dyDescent="0.35">
      <c r="A64" s="35" t="s">
        <v>105</v>
      </c>
      <c r="B64" s="36">
        <v>2</v>
      </c>
      <c r="C64" s="49"/>
      <c r="D64" s="49"/>
      <c r="E64" s="49">
        <v>6</v>
      </c>
      <c r="F64" s="49"/>
      <c r="G64" s="49"/>
      <c r="H64" s="36"/>
      <c r="I64" s="36">
        <f t="shared" si="3"/>
        <v>6</v>
      </c>
    </row>
    <row r="65" spans="1:9" x14ac:dyDescent="0.35">
      <c r="A65" s="39" t="s">
        <v>122</v>
      </c>
      <c r="B65" s="36">
        <v>3</v>
      </c>
      <c r="C65" s="49"/>
      <c r="D65" s="49"/>
      <c r="E65" s="49"/>
      <c r="F65" s="49">
        <v>6</v>
      </c>
      <c r="G65" s="39"/>
      <c r="H65" s="36"/>
      <c r="I65" s="36">
        <f t="shared" si="3"/>
        <v>6</v>
      </c>
    </row>
    <row r="66" spans="1:9" x14ac:dyDescent="0.35">
      <c r="A66" s="39" t="s">
        <v>137</v>
      </c>
      <c r="B66" s="36">
        <v>3</v>
      </c>
      <c r="C66" s="36"/>
      <c r="D66" s="36"/>
      <c r="E66" s="36"/>
      <c r="F66" s="36"/>
      <c r="G66" s="39">
        <v>6</v>
      </c>
      <c r="H66" s="36"/>
      <c r="I66" s="36">
        <f t="shared" si="3"/>
        <v>6</v>
      </c>
    </row>
    <row r="67" spans="1:9" x14ac:dyDescent="0.35">
      <c r="A67" s="39" t="s">
        <v>156</v>
      </c>
      <c r="B67" s="36">
        <v>4</v>
      </c>
      <c r="C67" s="36"/>
      <c r="D67" s="36"/>
      <c r="E67" s="36"/>
      <c r="F67" s="36"/>
      <c r="G67" s="35"/>
      <c r="H67" s="36">
        <v>6</v>
      </c>
      <c r="I67" s="36">
        <f t="shared" si="3"/>
        <v>6</v>
      </c>
    </row>
    <row r="68" spans="1:9" x14ac:dyDescent="0.35">
      <c r="A68" s="35" t="s">
        <v>46</v>
      </c>
      <c r="B68" s="36">
        <v>1</v>
      </c>
      <c r="C68" s="49">
        <v>5</v>
      </c>
      <c r="D68" s="49"/>
      <c r="E68" s="49"/>
      <c r="F68" s="49"/>
      <c r="G68" s="49"/>
      <c r="H68" s="36"/>
      <c r="I68" s="36">
        <f t="shared" si="3"/>
        <v>5</v>
      </c>
    </row>
    <row r="69" spans="1:9" x14ac:dyDescent="0.35">
      <c r="A69" s="39" t="s">
        <v>125</v>
      </c>
      <c r="B69" s="36">
        <v>4</v>
      </c>
      <c r="C69" s="49"/>
      <c r="D69" s="49"/>
      <c r="E69" s="49"/>
      <c r="F69" s="49">
        <v>5</v>
      </c>
      <c r="G69" s="39"/>
      <c r="H69" s="36"/>
      <c r="I69" s="36">
        <f t="shared" si="3"/>
        <v>5</v>
      </c>
    </row>
    <row r="70" spans="1:9" x14ac:dyDescent="0.35">
      <c r="A70" s="39" t="s">
        <v>130</v>
      </c>
      <c r="B70" s="36">
        <v>1</v>
      </c>
      <c r="C70" s="49"/>
      <c r="D70" s="49"/>
      <c r="E70" s="49"/>
      <c r="F70" s="49"/>
      <c r="G70" s="39">
        <v>5</v>
      </c>
      <c r="H70" s="36"/>
      <c r="I70" s="36">
        <f t="shared" si="3"/>
        <v>5</v>
      </c>
    </row>
    <row r="71" spans="1:9" x14ac:dyDescent="0.35">
      <c r="A71" s="39" t="s">
        <v>97</v>
      </c>
      <c r="B71" s="36">
        <v>4</v>
      </c>
      <c r="C71" s="36"/>
      <c r="D71" s="36"/>
      <c r="E71" s="36"/>
      <c r="F71" s="36"/>
      <c r="G71" s="39">
        <v>5</v>
      </c>
      <c r="H71" s="36"/>
      <c r="I71" s="36">
        <f t="shared" si="3"/>
        <v>5</v>
      </c>
    </row>
    <row r="72" spans="1:9" hidden="1" x14ac:dyDescent="0.35">
      <c r="A72" s="35"/>
      <c r="B72" s="36"/>
      <c r="C72" s="36"/>
      <c r="D72" s="36"/>
      <c r="E72" s="36"/>
      <c r="F72" s="36"/>
      <c r="G72" s="36"/>
      <c r="H72" s="36"/>
      <c r="I72" s="36">
        <f t="shared" si="3"/>
        <v>0</v>
      </c>
    </row>
    <row r="73" spans="1:9" hidden="1" x14ac:dyDescent="0.35">
      <c r="A73" s="39"/>
      <c r="B73" s="49"/>
      <c r="C73" s="36"/>
      <c r="D73" s="36"/>
      <c r="E73" s="36"/>
      <c r="F73" s="36"/>
      <c r="G73" s="35"/>
      <c r="H73" s="49"/>
      <c r="I73" s="36">
        <f t="shared" si="3"/>
        <v>0</v>
      </c>
    </row>
    <row r="74" spans="1:9" hidden="1" x14ac:dyDescent="0.35">
      <c r="A74" s="35"/>
      <c r="B74" s="36"/>
      <c r="C74" s="36"/>
      <c r="D74" s="36"/>
      <c r="E74" s="36"/>
      <c r="F74" s="36"/>
      <c r="G74" s="36"/>
      <c r="H74" s="36"/>
      <c r="I74" s="36">
        <f t="shared" si="3"/>
        <v>0</v>
      </c>
    </row>
    <row r="75" spans="1:9" hidden="1" x14ac:dyDescent="0.35">
      <c r="A75" s="35"/>
      <c r="B75" s="36"/>
      <c r="C75" s="36"/>
      <c r="D75" s="36"/>
      <c r="E75" s="36"/>
      <c r="F75" s="36"/>
      <c r="G75" s="36"/>
      <c r="H75" s="36"/>
      <c r="I75" s="36">
        <f t="shared" si="3"/>
        <v>0</v>
      </c>
    </row>
    <row r="76" spans="1:9" hidden="1" x14ac:dyDescent="0.35">
      <c r="A76" s="39"/>
      <c r="B76" s="49"/>
      <c r="C76" s="36"/>
      <c r="D76" s="36"/>
      <c r="E76" s="36"/>
      <c r="F76" s="36"/>
      <c r="G76" s="36"/>
      <c r="H76" s="36"/>
      <c r="I76" s="36">
        <f t="shared" si="3"/>
        <v>0</v>
      </c>
    </row>
    <row r="77" spans="1:9" hidden="1" x14ac:dyDescent="0.35">
      <c r="A77" s="35"/>
      <c r="B77" s="36"/>
      <c r="C77" s="36"/>
      <c r="D77" s="36"/>
      <c r="E77" s="36"/>
      <c r="F77" s="36"/>
      <c r="G77" s="36"/>
      <c r="H77" s="36"/>
      <c r="I77" s="36">
        <f t="shared" si="3"/>
        <v>0</v>
      </c>
    </row>
    <row r="78" spans="1:9" hidden="1" x14ac:dyDescent="0.35">
      <c r="A78" s="35"/>
      <c r="B78" s="36"/>
      <c r="C78" s="36"/>
      <c r="D78" s="36"/>
      <c r="E78" s="36"/>
      <c r="F78" s="36"/>
      <c r="G78" s="36"/>
      <c r="H78" s="36"/>
      <c r="I78" s="36">
        <f t="shared" si="3"/>
        <v>0</v>
      </c>
    </row>
    <row r="79" spans="1:9" hidden="1" x14ac:dyDescent="0.35">
      <c r="A79" s="39"/>
      <c r="B79" s="49"/>
      <c r="C79" s="36"/>
      <c r="D79" s="36"/>
      <c r="E79" s="36"/>
      <c r="F79" s="36"/>
      <c r="G79" s="35"/>
      <c r="H79" s="36"/>
      <c r="I79" s="36">
        <f t="shared" si="3"/>
        <v>0</v>
      </c>
    </row>
    <row r="80" spans="1:9" hidden="1" x14ac:dyDescent="0.35">
      <c r="A80" s="35"/>
      <c r="B80" s="36"/>
      <c r="C80" s="36"/>
      <c r="D80" s="36"/>
      <c r="E80" s="36"/>
      <c r="F80" s="36"/>
      <c r="G80" s="36"/>
      <c r="H80" s="36"/>
      <c r="I80" s="36">
        <f t="shared" si="3"/>
        <v>0</v>
      </c>
    </row>
    <row r="81" spans="1:9" hidden="1" x14ac:dyDescent="0.35">
      <c r="A81" s="39"/>
      <c r="B81" s="49"/>
      <c r="C81" s="36"/>
      <c r="D81" s="36"/>
      <c r="E81" s="36"/>
      <c r="F81" s="36"/>
      <c r="G81" s="36"/>
      <c r="H81" s="36"/>
      <c r="I81" s="36">
        <f t="shared" si="3"/>
        <v>0</v>
      </c>
    </row>
    <row r="82" spans="1:9" hidden="1" x14ac:dyDescent="0.35">
      <c r="A82" s="35"/>
      <c r="B82" s="36"/>
      <c r="C82" s="36"/>
      <c r="D82" s="36"/>
      <c r="E82" s="36"/>
      <c r="F82" s="36"/>
      <c r="G82" s="36"/>
      <c r="H82" s="36"/>
      <c r="I82" s="36">
        <f t="shared" si="3"/>
        <v>0</v>
      </c>
    </row>
    <row r="83" spans="1:9" hidden="1" x14ac:dyDescent="0.35">
      <c r="A83" s="35"/>
      <c r="B83" s="36"/>
      <c r="C83" s="36"/>
      <c r="D83" s="36"/>
      <c r="E83" s="36"/>
      <c r="F83" s="36"/>
      <c r="G83" s="36"/>
      <c r="H83" s="36"/>
      <c r="I83" s="36">
        <f t="shared" si="3"/>
        <v>0</v>
      </c>
    </row>
    <row r="84" spans="1:9" hidden="1" x14ac:dyDescent="0.35">
      <c r="A84" s="39"/>
      <c r="B84" s="49"/>
      <c r="C84" s="36"/>
      <c r="D84" s="36"/>
      <c r="E84" s="36"/>
      <c r="F84" s="36"/>
      <c r="G84" s="36"/>
      <c r="H84" s="36"/>
      <c r="I84" s="36">
        <f t="shared" si="3"/>
        <v>0</v>
      </c>
    </row>
    <row r="85" spans="1:9" hidden="1" x14ac:dyDescent="0.35">
      <c r="A85" s="35"/>
      <c r="B85" s="36"/>
      <c r="C85" s="36"/>
      <c r="D85" s="36"/>
      <c r="E85" s="36"/>
      <c r="F85" s="36"/>
      <c r="G85" s="36"/>
      <c r="H85" s="36"/>
      <c r="I85" s="36">
        <f t="shared" si="3"/>
        <v>0</v>
      </c>
    </row>
    <row r="86" spans="1:9" hidden="1" x14ac:dyDescent="0.35">
      <c r="A86" s="35"/>
      <c r="B86" s="36"/>
      <c r="C86" s="36"/>
      <c r="D86" s="36"/>
      <c r="E86" s="36"/>
      <c r="F86" s="36"/>
      <c r="G86" s="36"/>
      <c r="H86" s="36"/>
      <c r="I86" s="36">
        <f t="shared" si="3"/>
        <v>0</v>
      </c>
    </row>
    <row r="87" spans="1:9" hidden="1" x14ac:dyDescent="0.35">
      <c r="A87" s="39"/>
      <c r="B87" s="49"/>
      <c r="C87" s="36"/>
      <c r="D87" s="36"/>
      <c r="E87" s="36"/>
      <c r="F87" s="36"/>
      <c r="G87" s="36"/>
      <c r="H87" s="36"/>
      <c r="I87" s="36">
        <f t="shared" si="3"/>
        <v>0</v>
      </c>
    </row>
    <row r="88" spans="1:9" hidden="1" x14ac:dyDescent="0.35">
      <c r="A88" s="39"/>
      <c r="B88" s="49"/>
      <c r="C88" s="36"/>
      <c r="D88" s="36"/>
      <c r="E88" s="36"/>
      <c r="F88" s="36"/>
      <c r="G88" s="36"/>
      <c r="H88" s="36"/>
      <c r="I88" s="36">
        <f t="shared" si="3"/>
        <v>0</v>
      </c>
    </row>
    <row r="89" spans="1:9" hidden="1" x14ac:dyDescent="0.35">
      <c r="A89" s="39"/>
      <c r="B89" s="36"/>
      <c r="C89" s="36"/>
      <c r="D89" s="36"/>
      <c r="E89" s="36"/>
      <c r="F89" s="36"/>
      <c r="G89" s="36"/>
      <c r="H89" s="36"/>
      <c r="I89" s="36">
        <f t="shared" si="3"/>
        <v>0</v>
      </c>
    </row>
    <row r="90" spans="1:9" hidden="1" x14ac:dyDescent="0.35">
      <c r="A90" s="35"/>
      <c r="B90" s="36"/>
      <c r="C90" s="36"/>
      <c r="D90" s="36"/>
      <c r="E90" s="36"/>
      <c r="F90" s="36"/>
      <c r="G90" s="36"/>
      <c r="H90" s="36"/>
      <c r="I90" s="36">
        <f t="shared" si="3"/>
        <v>0</v>
      </c>
    </row>
    <row r="91" spans="1:9" hidden="1" x14ac:dyDescent="0.35">
      <c r="A91" s="39"/>
      <c r="B91" s="49"/>
      <c r="C91" s="36"/>
      <c r="D91" s="36"/>
      <c r="E91" s="36"/>
      <c r="F91" s="36"/>
      <c r="G91" s="35"/>
      <c r="H91" s="36"/>
      <c r="I91" s="36">
        <f t="shared" si="3"/>
        <v>0</v>
      </c>
    </row>
    <row r="92" spans="1:9" hidden="1" x14ac:dyDescent="0.35">
      <c r="A92" s="39"/>
      <c r="B92" s="49"/>
      <c r="C92" s="36"/>
      <c r="D92" s="36"/>
      <c r="E92" s="36"/>
      <c r="F92" s="36"/>
      <c r="G92" s="36"/>
      <c r="H92" s="36"/>
      <c r="I92" s="36">
        <f t="shared" si="3"/>
        <v>0</v>
      </c>
    </row>
    <row r="93" spans="1:9" hidden="1" x14ac:dyDescent="0.35">
      <c r="A93" s="39"/>
      <c r="B93" s="49"/>
      <c r="C93" s="36"/>
      <c r="D93" s="36"/>
      <c r="E93" s="36"/>
      <c r="F93" s="36"/>
      <c r="G93" s="36"/>
      <c r="H93" s="36"/>
      <c r="I93" s="36">
        <f t="shared" si="3"/>
        <v>0</v>
      </c>
    </row>
    <row r="94" spans="1:9" hidden="1" x14ac:dyDescent="0.35">
      <c r="A94" s="39"/>
      <c r="B94" s="49"/>
      <c r="C94" s="36"/>
      <c r="D94" s="36"/>
      <c r="E94" s="36"/>
      <c r="F94" s="36"/>
      <c r="G94" s="36"/>
      <c r="H94" s="36"/>
      <c r="I94" s="36"/>
    </row>
    <row r="95" spans="1:9" hidden="1" x14ac:dyDescent="0.35">
      <c r="A95" s="35"/>
      <c r="B95" s="36"/>
      <c r="C95" s="36"/>
      <c r="D95" s="36"/>
      <c r="E95" s="36"/>
      <c r="F95" s="36"/>
      <c r="G95" s="36"/>
      <c r="H95" s="36"/>
      <c r="I95" s="36"/>
    </row>
    <row r="96" spans="1:9" hidden="1" x14ac:dyDescent="0.35">
      <c r="A96" s="35"/>
      <c r="B96" s="36"/>
      <c r="C96" s="36"/>
      <c r="D96" s="36"/>
      <c r="E96" s="36"/>
      <c r="F96" s="36"/>
      <c r="G96" s="36"/>
      <c r="H96" s="36"/>
      <c r="I96" s="36"/>
    </row>
    <row r="97" spans="1:9" hidden="1" x14ac:dyDescent="0.35">
      <c r="A97" s="39"/>
      <c r="B97" s="49"/>
      <c r="C97" s="36"/>
      <c r="D97" s="36"/>
      <c r="E97" s="36"/>
      <c r="F97" s="36"/>
      <c r="G97" s="35"/>
      <c r="H97" s="36"/>
      <c r="I97" s="36"/>
    </row>
    <row r="98" spans="1:9" hidden="1" x14ac:dyDescent="0.35">
      <c r="A98" s="39"/>
      <c r="B98" s="49"/>
      <c r="C98" s="36"/>
      <c r="D98" s="36"/>
      <c r="E98" s="36"/>
      <c r="F98" s="36"/>
      <c r="G98" s="35"/>
      <c r="H98" s="36"/>
      <c r="I98" s="36"/>
    </row>
    <row r="99" spans="1:9" x14ac:dyDescent="0.35">
      <c r="A99" s="39" t="s">
        <v>116</v>
      </c>
      <c r="B99" s="36">
        <v>2</v>
      </c>
      <c r="C99" s="49"/>
      <c r="D99" s="49"/>
      <c r="E99" s="49"/>
      <c r="F99" s="49">
        <v>5</v>
      </c>
      <c r="G99" s="39"/>
      <c r="H99" s="36"/>
      <c r="I99" s="36">
        <f t="shared" ref="I99:I138" si="4">SUM(C99:H99)</f>
        <v>5</v>
      </c>
    </row>
    <row r="100" spans="1:9" x14ac:dyDescent="0.35">
      <c r="A100" s="39" t="s">
        <v>138</v>
      </c>
      <c r="B100" s="36">
        <v>3</v>
      </c>
      <c r="C100" s="36"/>
      <c r="D100" s="36"/>
      <c r="E100" s="36"/>
      <c r="F100" s="36"/>
      <c r="G100" s="39">
        <v>5</v>
      </c>
      <c r="H100" s="36"/>
      <c r="I100" s="36">
        <f t="shared" si="4"/>
        <v>5</v>
      </c>
    </row>
    <row r="101" spans="1:9" x14ac:dyDescent="0.35">
      <c r="A101" s="39" t="s">
        <v>145</v>
      </c>
      <c r="B101" s="36">
        <v>3</v>
      </c>
      <c r="C101" s="36"/>
      <c r="D101" s="36"/>
      <c r="E101" s="36"/>
      <c r="F101" s="36"/>
      <c r="G101" s="35"/>
      <c r="H101" s="36">
        <v>5</v>
      </c>
      <c r="I101" s="36">
        <f t="shared" si="4"/>
        <v>5</v>
      </c>
    </row>
    <row r="102" spans="1:9" x14ac:dyDescent="0.35">
      <c r="A102" s="39" t="s">
        <v>124</v>
      </c>
      <c r="B102" s="36">
        <v>4</v>
      </c>
      <c r="C102" s="36"/>
      <c r="D102" s="36"/>
      <c r="E102" s="36"/>
      <c r="F102" s="36"/>
      <c r="G102" s="35"/>
      <c r="H102" s="36">
        <v>5</v>
      </c>
      <c r="I102" s="36">
        <f t="shared" si="4"/>
        <v>5</v>
      </c>
    </row>
    <row r="103" spans="1:9" x14ac:dyDescent="0.35">
      <c r="A103" s="35" t="s">
        <v>71</v>
      </c>
      <c r="B103" s="36">
        <v>4</v>
      </c>
      <c r="C103" s="49">
        <v>4</v>
      </c>
      <c r="D103" s="49"/>
      <c r="E103" s="49"/>
      <c r="F103" s="49"/>
      <c r="G103" s="49"/>
      <c r="H103" s="36"/>
      <c r="I103" s="36">
        <f t="shared" si="4"/>
        <v>4</v>
      </c>
    </row>
    <row r="104" spans="1:9" x14ac:dyDescent="0.35">
      <c r="A104" s="35" t="s">
        <v>55</v>
      </c>
      <c r="B104" s="36">
        <v>2</v>
      </c>
      <c r="C104" s="49">
        <v>4</v>
      </c>
      <c r="D104" s="49"/>
      <c r="E104" s="49"/>
      <c r="F104" s="49"/>
      <c r="G104" s="49"/>
      <c r="H104" s="36"/>
      <c r="I104" s="36">
        <f t="shared" si="4"/>
        <v>4</v>
      </c>
    </row>
    <row r="105" spans="1:9" x14ac:dyDescent="0.35">
      <c r="A105" s="35" t="s">
        <v>85</v>
      </c>
      <c r="B105" s="36">
        <v>2</v>
      </c>
      <c r="C105" s="49"/>
      <c r="D105" s="49">
        <v>4</v>
      </c>
      <c r="E105" s="49"/>
      <c r="F105" s="49"/>
      <c r="G105" s="49"/>
      <c r="H105" s="36"/>
      <c r="I105" s="36">
        <f t="shared" si="4"/>
        <v>4</v>
      </c>
    </row>
    <row r="106" spans="1:9" x14ac:dyDescent="0.35">
      <c r="A106" s="39" t="s">
        <v>126</v>
      </c>
      <c r="B106" s="36">
        <v>4</v>
      </c>
      <c r="C106" s="49"/>
      <c r="D106" s="49"/>
      <c r="E106" s="49"/>
      <c r="F106" s="49">
        <v>4</v>
      </c>
      <c r="G106" s="39"/>
      <c r="H106" s="36"/>
      <c r="I106" s="36">
        <f t="shared" si="4"/>
        <v>4</v>
      </c>
    </row>
    <row r="107" spans="1:9" x14ac:dyDescent="0.35">
      <c r="A107" s="39" t="s">
        <v>131</v>
      </c>
      <c r="B107" s="36">
        <v>1</v>
      </c>
      <c r="C107" s="49"/>
      <c r="D107" s="49"/>
      <c r="E107" s="49"/>
      <c r="F107" s="49"/>
      <c r="G107" s="39">
        <v>4</v>
      </c>
      <c r="H107" s="36"/>
      <c r="I107" s="36">
        <f t="shared" si="4"/>
        <v>4</v>
      </c>
    </row>
    <row r="108" spans="1:9" x14ac:dyDescent="0.35">
      <c r="A108" s="35" t="s">
        <v>110</v>
      </c>
      <c r="B108" s="36">
        <v>3</v>
      </c>
      <c r="C108" s="49"/>
      <c r="D108" s="49"/>
      <c r="E108" s="49">
        <v>4</v>
      </c>
      <c r="F108" s="49"/>
      <c r="G108" s="49"/>
      <c r="H108" s="36"/>
      <c r="I108" s="36">
        <f t="shared" si="4"/>
        <v>4</v>
      </c>
    </row>
    <row r="109" spans="1:9" x14ac:dyDescent="0.35">
      <c r="A109" s="39" t="s">
        <v>106</v>
      </c>
      <c r="B109" s="49">
        <v>2</v>
      </c>
      <c r="C109" s="49"/>
      <c r="D109" s="49"/>
      <c r="E109" s="49">
        <v>4</v>
      </c>
      <c r="F109" s="49"/>
      <c r="G109" s="49"/>
      <c r="H109" s="36"/>
      <c r="I109" s="36">
        <f t="shared" si="4"/>
        <v>4</v>
      </c>
    </row>
    <row r="110" spans="1:9" x14ac:dyDescent="0.35">
      <c r="A110" s="39" t="s">
        <v>139</v>
      </c>
      <c r="B110" s="36">
        <v>3</v>
      </c>
      <c r="C110" s="36"/>
      <c r="D110" s="36"/>
      <c r="E110" s="36"/>
      <c r="F110" s="36"/>
      <c r="G110" s="39">
        <v>4</v>
      </c>
      <c r="H110" s="36"/>
      <c r="I110" s="36">
        <f t="shared" si="4"/>
        <v>4</v>
      </c>
    </row>
    <row r="111" spans="1:9" x14ac:dyDescent="0.35">
      <c r="A111" s="39" t="s">
        <v>118</v>
      </c>
      <c r="B111" s="36">
        <v>2</v>
      </c>
      <c r="C111" s="49"/>
      <c r="D111" s="49"/>
      <c r="E111" s="49"/>
      <c r="F111" s="49">
        <v>2</v>
      </c>
      <c r="G111" s="39"/>
      <c r="H111" s="36">
        <v>2</v>
      </c>
      <c r="I111" s="36">
        <f t="shared" si="4"/>
        <v>4</v>
      </c>
    </row>
    <row r="112" spans="1:9" x14ac:dyDescent="0.35">
      <c r="A112" s="39" t="s">
        <v>146</v>
      </c>
      <c r="B112" s="36">
        <v>3</v>
      </c>
      <c r="C112" s="36"/>
      <c r="D112" s="36"/>
      <c r="E112" s="36"/>
      <c r="F112" s="36"/>
      <c r="G112" s="35"/>
      <c r="H112" s="36">
        <v>4</v>
      </c>
      <c r="I112" s="36">
        <f t="shared" si="4"/>
        <v>4</v>
      </c>
    </row>
    <row r="113" spans="1:9" x14ac:dyDescent="0.35">
      <c r="A113" s="39" t="s">
        <v>60</v>
      </c>
      <c r="B113" s="36">
        <v>2</v>
      </c>
      <c r="C113" s="36"/>
      <c r="D113" s="36"/>
      <c r="E113" s="36"/>
      <c r="F113" s="36"/>
      <c r="G113" s="35"/>
      <c r="H113" s="36">
        <v>4</v>
      </c>
      <c r="I113" s="36">
        <f t="shared" si="4"/>
        <v>4</v>
      </c>
    </row>
    <row r="114" spans="1:9" x14ac:dyDescent="0.35">
      <c r="A114" s="39" t="s">
        <v>154</v>
      </c>
      <c r="B114" s="36">
        <v>2</v>
      </c>
      <c r="C114" s="36"/>
      <c r="D114" s="36"/>
      <c r="E114" s="36"/>
      <c r="F114" s="36"/>
      <c r="G114" s="35"/>
      <c r="H114" s="36">
        <v>4</v>
      </c>
      <c r="I114" s="36">
        <f t="shared" si="4"/>
        <v>4</v>
      </c>
    </row>
    <row r="115" spans="1:9" x14ac:dyDescent="0.35">
      <c r="A115" s="39" t="s">
        <v>70</v>
      </c>
      <c r="B115" s="36">
        <v>4</v>
      </c>
      <c r="C115" s="36"/>
      <c r="D115" s="36"/>
      <c r="E115" s="36"/>
      <c r="F115" s="36"/>
      <c r="G115" s="35"/>
      <c r="H115" s="36">
        <v>4</v>
      </c>
      <c r="I115" s="36">
        <f t="shared" si="4"/>
        <v>4</v>
      </c>
    </row>
    <row r="116" spans="1:9" x14ac:dyDescent="0.35">
      <c r="A116" s="39" t="s">
        <v>48</v>
      </c>
      <c r="B116" s="49">
        <v>1</v>
      </c>
      <c r="C116" s="49">
        <v>3</v>
      </c>
      <c r="D116" s="49"/>
      <c r="E116" s="49"/>
      <c r="F116" s="49"/>
      <c r="G116" s="49"/>
      <c r="H116" s="36"/>
      <c r="I116" s="36">
        <f t="shared" si="4"/>
        <v>3</v>
      </c>
    </row>
    <row r="117" spans="1:9" x14ac:dyDescent="0.35">
      <c r="A117" s="35" t="s">
        <v>79</v>
      </c>
      <c r="B117" s="36">
        <v>1</v>
      </c>
      <c r="C117" s="49"/>
      <c r="D117" s="49">
        <v>3</v>
      </c>
      <c r="E117" s="49"/>
      <c r="F117" s="49"/>
      <c r="G117" s="49"/>
      <c r="H117" s="36"/>
      <c r="I117" s="36">
        <f t="shared" si="4"/>
        <v>3</v>
      </c>
    </row>
    <row r="118" spans="1:9" x14ac:dyDescent="0.35">
      <c r="A118" s="39" t="s">
        <v>64</v>
      </c>
      <c r="B118" s="49">
        <v>3</v>
      </c>
      <c r="C118" s="49">
        <v>3</v>
      </c>
      <c r="D118" s="49"/>
      <c r="E118" s="49"/>
      <c r="F118" s="49"/>
      <c r="G118" s="49"/>
      <c r="H118" s="36"/>
      <c r="I118" s="36">
        <f t="shared" si="4"/>
        <v>3</v>
      </c>
    </row>
    <row r="119" spans="1:9" x14ac:dyDescent="0.35">
      <c r="A119" s="35" t="s">
        <v>101</v>
      </c>
      <c r="B119" s="36">
        <v>1</v>
      </c>
      <c r="C119" s="49"/>
      <c r="D119" s="49"/>
      <c r="E119" s="49">
        <v>3</v>
      </c>
      <c r="F119" s="49"/>
      <c r="G119" s="49"/>
      <c r="H119" s="36"/>
      <c r="I119" s="36">
        <f t="shared" si="4"/>
        <v>3</v>
      </c>
    </row>
    <row r="120" spans="1:9" x14ac:dyDescent="0.35">
      <c r="A120" s="39" t="s">
        <v>132</v>
      </c>
      <c r="B120" s="36">
        <v>1</v>
      </c>
      <c r="C120" s="49"/>
      <c r="D120" s="49"/>
      <c r="E120" s="49"/>
      <c r="F120" s="49"/>
      <c r="G120" s="39">
        <v>3</v>
      </c>
      <c r="H120" s="36"/>
      <c r="I120" s="36">
        <f t="shared" si="4"/>
        <v>3</v>
      </c>
    </row>
    <row r="121" spans="1:9" x14ac:dyDescent="0.35">
      <c r="A121" s="39" t="s">
        <v>92</v>
      </c>
      <c r="B121" s="49">
        <v>3</v>
      </c>
      <c r="C121" s="49"/>
      <c r="D121" s="49">
        <v>3</v>
      </c>
      <c r="E121" s="49"/>
      <c r="F121" s="49"/>
      <c r="G121" s="49"/>
      <c r="H121" s="36"/>
      <c r="I121" s="36">
        <f t="shared" si="4"/>
        <v>3</v>
      </c>
    </row>
    <row r="122" spans="1:9" x14ac:dyDescent="0.35">
      <c r="A122" s="39" t="s">
        <v>143</v>
      </c>
      <c r="B122" s="36">
        <v>4</v>
      </c>
      <c r="C122" s="36"/>
      <c r="D122" s="36"/>
      <c r="E122" s="36"/>
      <c r="F122" s="36"/>
      <c r="G122" s="39">
        <v>3</v>
      </c>
      <c r="H122" s="36"/>
      <c r="I122" s="36">
        <f t="shared" si="4"/>
        <v>3</v>
      </c>
    </row>
    <row r="123" spans="1:9" x14ac:dyDescent="0.35">
      <c r="A123" s="39" t="s">
        <v>107</v>
      </c>
      <c r="B123" s="49">
        <v>2</v>
      </c>
      <c r="C123" s="49"/>
      <c r="D123" s="49"/>
      <c r="E123" s="49">
        <v>3</v>
      </c>
      <c r="F123" s="49"/>
      <c r="G123" s="49"/>
      <c r="H123" s="36"/>
      <c r="I123" s="36">
        <f t="shared" si="4"/>
        <v>3</v>
      </c>
    </row>
    <row r="124" spans="1:9" x14ac:dyDescent="0.35">
      <c r="A124" s="39" t="s">
        <v>63</v>
      </c>
      <c r="B124" s="36">
        <v>3</v>
      </c>
      <c r="C124" s="36"/>
      <c r="D124" s="36"/>
      <c r="E124" s="36"/>
      <c r="F124" s="36"/>
      <c r="G124" s="39">
        <v>3</v>
      </c>
      <c r="H124" s="36"/>
      <c r="I124" s="36">
        <f t="shared" si="4"/>
        <v>3</v>
      </c>
    </row>
    <row r="125" spans="1:9" x14ac:dyDescent="0.35">
      <c r="A125" s="35" t="s">
        <v>103</v>
      </c>
      <c r="B125" s="36">
        <v>1</v>
      </c>
      <c r="C125" s="49"/>
      <c r="D125" s="49"/>
      <c r="E125" s="49">
        <v>1</v>
      </c>
      <c r="F125" s="49"/>
      <c r="G125" s="49"/>
      <c r="H125" s="36">
        <v>2</v>
      </c>
      <c r="I125" s="36">
        <f t="shared" si="4"/>
        <v>3</v>
      </c>
    </row>
    <row r="126" spans="1:9" x14ac:dyDescent="0.35">
      <c r="A126" s="35" t="s">
        <v>49</v>
      </c>
      <c r="B126" s="36">
        <v>1</v>
      </c>
      <c r="C126" s="49">
        <v>2</v>
      </c>
      <c r="D126" s="49"/>
      <c r="E126" s="49"/>
      <c r="F126" s="49"/>
      <c r="G126" s="49"/>
      <c r="H126" s="36"/>
      <c r="I126" s="36">
        <f t="shared" si="4"/>
        <v>2</v>
      </c>
    </row>
    <row r="127" spans="1:9" x14ac:dyDescent="0.35">
      <c r="A127" s="35" t="s">
        <v>80</v>
      </c>
      <c r="B127" s="36">
        <v>1</v>
      </c>
      <c r="C127" s="49"/>
      <c r="D127" s="49">
        <v>2</v>
      </c>
      <c r="E127" s="49"/>
      <c r="F127" s="49"/>
      <c r="G127" s="49"/>
      <c r="H127" s="36"/>
      <c r="I127" s="36">
        <f t="shared" si="4"/>
        <v>2</v>
      </c>
    </row>
    <row r="128" spans="1:9" x14ac:dyDescent="0.35">
      <c r="A128" s="39" t="s">
        <v>102</v>
      </c>
      <c r="B128" s="49">
        <v>1</v>
      </c>
      <c r="C128" s="49"/>
      <c r="D128" s="49"/>
      <c r="E128" s="49">
        <v>2</v>
      </c>
      <c r="F128" s="49"/>
      <c r="G128" s="49"/>
      <c r="H128" s="36"/>
      <c r="I128" s="36">
        <f t="shared" si="4"/>
        <v>2</v>
      </c>
    </row>
    <row r="129" spans="1:9" x14ac:dyDescent="0.35">
      <c r="A129" s="35" t="s">
        <v>57</v>
      </c>
      <c r="B129" s="36">
        <v>2</v>
      </c>
      <c r="C129" s="49">
        <v>2</v>
      </c>
      <c r="D129" s="49"/>
      <c r="E129" s="49"/>
      <c r="F129" s="49"/>
      <c r="G129" s="49"/>
      <c r="H129" s="36"/>
      <c r="I129" s="36">
        <f t="shared" si="4"/>
        <v>2</v>
      </c>
    </row>
    <row r="130" spans="1:9" x14ac:dyDescent="0.35">
      <c r="A130" s="39" t="s">
        <v>65</v>
      </c>
      <c r="B130" s="49">
        <v>3</v>
      </c>
      <c r="C130" s="49">
        <v>2</v>
      </c>
      <c r="D130" s="49"/>
      <c r="E130" s="49"/>
      <c r="F130" s="49"/>
      <c r="G130" s="39"/>
      <c r="H130" s="49"/>
      <c r="I130" s="36">
        <f t="shared" si="4"/>
        <v>2</v>
      </c>
    </row>
    <row r="131" spans="1:9" x14ac:dyDescent="0.35">
      <c r="A131" s="39" t="s">
        <v>128</v>
      </c>
      <c r="B131" s="36">
        <v>4</v>
      </c>
      <c r="C131" s="49"/>
      <c r="D131" s="49"/>
      <c r="E131" s="49"/>
      <c r="F131" s="49">
        <v>2</v>
      </c>
      <c r="G131" s="39"/>
      <c r="H131" s="36"/>
      <c r="I131" s="36">
        <f t="shared" si="4"/>
        <v>2</v>
      </c>
    </row>
    <row r="132" spans="1:9" x14ac:dyDescent="0.35">
      <c r="A132" s="39" t="s">
        <v>133</v>
      </c>
      <c r="B132" s="36">
        <v>1</v>
      </c>
      <c r="C132" s="36"/>
      <c r="D132" s="36"/>
      <c r="E132" s="36"/>
      <c r="F132" s="36"/>
      <c r="G132" s="35">
        <v>2</v>
      </c>
      <c r="H132" s="36"/>
      <c r="I132" s="36">
        <f t="shared" si="4"/>
        <v>2</v>
      </c>
    </row>
    <row r="133" spans="1:9" x14ac:dyDescent="0.35">
      <c r="A133" s="39" t="s">
        <v>135</v>
      </c>
      <c r="B133" s="36">
        <v>2</v>
      </c>
      <c r="C133" s="36"/>
      <c r="D133" s="36"/>
      <c r="E133" s="36"/>
      <c r="F133" s="36"/>
      <c r="G133" s="39">
        <v>2</v>
      </c>
      <c r="H133" s="36"/>
      <c r="I133" s="36">
        <f t="shared" si="4"/>
        <v>2</v>
      </c>
    </row>
    <row r="134" spans="1:9" x14ac:dyDescent="0.35">
      <c r="A134" s="39" t="s">
        <v>123</v>
      </c>
      <c r="B134" s="36">
        <v>3</v>
      </c>
      <c r="C134" s="49"/>
      <c r="D134" s="49"/>
      <c r="E134" s="49"/>
      <c r="F134" s="49">
        <v>2</v>
      </c>
      <c r="G134" s="39"/>
      <c r="H134" s="36"/>
      <c r="I134" s="36">
        <f t="shared" si="4"/>
        <v>2</v>
      </c>
    </row>
    <row r="135" spans="1:9" x14ac:dyDescent="0.35">
      <c r="A135" s="39" t="s">
        <v>144</v>
      </c>
      <c r="B135" s="36">
        <v>4</v>
      </c>
      <c r="C135" s="36"/>
      <c r="D135" s="36"/>
      <c r="E135" s="36"/>
      <c r="F135" s="36"/>
      <c r="G135" s="39">
        <v>2</v>
      </c>
      <c r="H135" s="36"/>
      <c r="I135" s="36">
        <f t="shared" si="4"/>
        <v>2</v>
      </c>
    </row>
    <row r="136" spans="1:9" x14ac:dyDescent="0.35">
      <c r="A136" s="39" t="s">
        <v>140</v>
      </c>
      <c r="B136" s="36">
        <v>3</v>
      </c>
      <c r="C136" s="36"/>
      <c r="D136" s="36"/>
      <c r="E136" s="36"/>
      <c r="F136" s="36"/>
      <c r="G136" s="39">
        <v>2</v>
      </c>
      <c r="H136" s="36"/>
      <c r="I136" s="36">
        <f t="shared" si="4"/>
        <v>2</v>
      </c>
    </row>
    <row r="137" spans="1:9" x14ac:dyDescent="0.35">
      <c r="A137" s="39" t="s">
        <v>96</v>
      </c>
      <c r="B137" s="36">
        <v>4</v>
      </c>
      <c r="C137" s="36"/>
      <c r="D137" s="36"/>
      <c r="E137" s="36"/>
      <c r="F137" s="36"/>
      <c r="G137" s="35"/>
      <c r="H137" s="36">
        <v>2</v>
      </c>
      <c r="I137" s="36">
        <f t="shared" si="4"/>
        <v>2</v>
      </c>
    </row>
    <row r="138" spans="1:9" x14ac:dyDescent="0.35">
      <c r="A138" s="35" t="s">
        <v>58</v>
      </c>
      <c r="B138" s="36">
        <v>2</v>
      </c>
      <c r="C138" s="49">
        <v>1</v>
      </c>
      <c r="D138" s="49"/>
      <c r="E138" s="49"/>
      <c r="F138" s="49"/>
      <c r="G138" s="49"/>
      <c r="H138" s="36"/>
      <c r="I138" s="36">
        <f t="shared" si="4"/>
        <v>1</v>
      </c>
    </row>
    <row r="139" spans="1:9" hidden="1" x14ac:dyDescent="0.35">
      <c r="A139" s="64" t="s">
        <v>149</v>
      </c>
      <c r="H139">
        <v>7</v>
      </c>
    </row>
    <row r="140" spans="1:9" hidden="1" x14ac:dyDescent="0.35">
      <c r="A140" s="64" t="s">
        <v>150</v>
      </c>
      <c r="H140">
        <v>6</v>
      </c>
    </row>
    <row r="141" spans="1:9" hidden="1" x14ac:dyDescent="0.35">
      <c r="A141" s="64" t="s">
        <v>151</v>
      </c>
      <c r="H141">
        <v>5</v>
      </c>
    </row>
    <row r="142" spans="1:9" hidden="1" x14ac:dyDescent="0.35">
      <c r="A142" s="64" t="s">
        <v>152</v>
      </c>
      <c r="H142">
        <v>4</v>
      </c>
    </row>
    <row r="143" spans="1:9" x14ac:dyDescent="0.35">
      <c r="A143" s="35" t="s">
        <v>74</v>
      </c>
      <c r="B143" s="36">
        <v>4</v>
      </c>
      <c r="C143" s="49">
        <v>1</v>
      </c>
      <c r="D143" s="49"/>
      <c r="E143" s="49"/>
      <c r="F143" s="49"/>
      <c r="G143" s="49"/>
      <c r="H143" s="36"/>
      <c r="I143" s="36">
        <f t="shared" ref="I143:I151" si="5">SUM(C143:H143)</f>
        <v>1</v>
      </c>
    </row>
    <row r="144" spans="1:9" x14ac:dyDescent="0.35">
      <c r="A144" s="35" t="s">
        <v>86</v>
      </c>
      <c r="B144" s="36">
        <v>2</v>
      </c>
      <c r="C144" s="49"/>
      <c r="D144" s="49">
        <v>1</v>
      </c>
      <c r="E144" s="49"/>
      <c r="F144" s="49"/>
      <c r="G144" s="49"/>
      <c r="H144" s="36"/>
      <c r="I144" s="36">
        <f t="shared" si="5"/>
        <v>1</v>
      </c>
    </row>
    <row r="145" spans="1:9" x14ac:dyDescent="0.35">
      <c r="A145" s="39" t="s">
        <v>108</v>
      </c>
      <c r="B145" s="49">
        <v>2</v>
      </c>
      <c r="C145" s="49"/>
      <c r="D145" s="49"/>
      <c r="E145" s="49">
        <v>1</v>
      </c>
      <c r="F145" s="49"/>
      <c r="G145" s="49"/>
      <c r="H145" s="36"/>
      <c r="I145" s="36">
        <f t="shared" si="5"/>
        <v>1</v>
      </c>
    </row>
    <row r="146" spans="1:9" x14ac:dyDescent="0.35">
      <c r="A146" s="39" t="s">
        <v>119</v>
      </c>
      <c r="B146" s="36">
        <v>2</v>
      </c>
      <c r="C146" s="49"/>
      <c r="D146" s="49"/>
      <c r="E146" s="49"/>
      <c r="F146" s="49">
        <v>1</v>
      </c>
      <c r="G146" s="39"/>
      <c r="H146" s="36"/>
      <c r="I146" s="36">
        <f t="shared" si="5"/>
        <v>1</v>
      </c>
    </row>
    <row r="147" spans="1:9" x14ac:dyDescent="0.35">
      <c r="A147" s="39" t="s">
        <v>66</v>
      </c>
      <c r="B147" s="49">
        <v>3</v>
      </c>
      <c r="C147" s="49">
        <v>1</v>
      </c>
      <c r="D147" s="49"/>
      <c r="E147" s="49"/>
      <c r="F147" s="49"/>
      <c r="G147" s="49"/>
      <c r="H147" s="36"/>
      <c r="I147" s="36">
        <f t="shared" si="5"/>
        <v>1</v>
      </c>
    </row>
    <row r="148" spans="1:9" x14ac:dyDescent="0.35">
      <c r="A148" s="39" t="s">
        <v>54</v>
      </c>
      <c r="B148" s="36">
        <v>3</v>
      </c>
      <c r="C148" s="49"/>
      <c r="D148" s="49"/>
      <c r="E148" s="49"/>
      <c r="F148" s="49">
        <v>1</v>
      </c>
      <c r="G148" s="39"/>
      <c r="H148" s="36"/>
      <c r="I148" s="36">
        <f t="shared" si="5"/>
        <v>1</v>
      </c>
    </row>
    <row r="149" spans="1:9" x14ac:dyDescent="0.35">
      <c r="A149" s="39" t="s">
        <v>148</v>
      </c>
      <c r="B149" s="36">
        <v>3</v>
      </c>
      <c r="C149" s="36"/>
      <c r="D149" s="36"/>
      <c r="E149" s="36"/>
      <c r="F149" s="36"/>
      <c r="G149" s="35"/>
      <c r="H149" s="36">
        <v>1</v>
      </c>
      <c r="I149" s="36">
        <f t="shared" si="5"/>
        <v>1</v>
      </c>
    </row>
    <row r="150" spans="1:9" x14ac:dyDescent="0.35">
      <c r="A150" s="39" t="s">
        <v>155</v>
      </c>
      <c r="B150" s="36">
        <v>2</v>
      </c>
      <c r="C150" s="36"/>
      <c r="D150" s="36"/>
      <c r="E150" s="36"/>
      <c r="F150" s="36"/>
      <c r="G150" s="35"/>
      <c r="H150" s="36">
        <v>1</v>
      </c>
      <c r="I150" s="36">
        <f t="shared" si="5"/>
        <v>1</v>
      </c>
    </row>
    <row r="151" spans="1:9" x14ac:dyDescent="0.35">
      <c r="A151" s="39" t="s">
        <v>157</v>
      </c>
      <c r="B151" s="36">
        <v>4</v>
      </c>
      <c r="C151" s="36"/>
      <c r="D151" s="36"/>
      <c r="E151" s="36"/>
      <c r="F151" s="36"/>
      <c r="G151" s="35"/>
      <c r="H151" s="36">
        <v>1</v>
      </c>
      <c r="I151" s="36">
        <f t="shared" si="5"/>
        <v>1</v>
      </c>
    </row>
  </sheetData>
  <autoFilter ref="A1:I151" xr:uid="{00000000-0009-0000-0000-000001000000}">
    <filterColumn colId="1">
      <customFilters>
        <customFilter operator="notEqual" val=" "/>
      </customFilters>
    </filterColumn>
    <sortState xmlns:xlrd2="http://schemas.microsoft.com/office/spreadsheetml/2017/richdata2" ref="A4:I151">
      <sortCondition descending="1" ref="I3:I151"/>
    </sortState>
  </autoFilter>
  <sortState xmlns:xlrd2="http://schemas.microsoft.com/office/spreadsheetml/2017/richdata2" ref="A2:I151">
    <sortCondition descending="1" ref="I3:I136"/>
  </sortState>
  <mergeCells count="3">
    <mergeCell ref="A1:A2"/>
    <mergeCell ref="I1:I2"/>
    <mergeCell ref="B1:B2"/>
  </mergeCells>
  <conditionalFormatting sqref="C3:H34 C39:H98 D35:H3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7"/>
  <sheetViews>
    <sheetView workbookViewId="0">
      <selection activeCell="B12" sqref="B12"/>
    </sheetView>
  </sheetViews>
  <sheetFormatPr baseColWidth="10" defaultRowHeight="14.5" x14ac:dyDescent="0.35"/>
  <cols>
    <col min="1" max="1" width="21" bestFit="1" customWidth="1"/>
    <col min="2" max="2" width="16.54296875" customWidth="1"/>
  </cols>
  <sheetData>
    <row r="3" spans="1:2" x14ac:dyDescent="0.35">
      <c r="A3" s="23" t="s">
        <v>19</v>
      </c>
      <c r="B3" t="s">
        <v>21</v>
      </c>
    </row>
    <row r="4" spans="1:2" x14ac:dyDescent="0.35">
      <c r="A4" s="24" t="s">
        <v>16</v>
      </c>
      <c r="B4" s="25">
        <v>10</v>
      </c>
    </row>
    <row r="5" spans="1:2" x14ac:dyDescent="0.35">
      <c r="A5" s="24" t="s">
        <v>14</v>
      </c>
      <c r="B5" s="25">
        <v>8</v>
      </c>
    </row>
    <row r="6" spans="1:2" x14ac:dyDescent="0.35">
      <c r="A6" s="24" t="s">
        <v>17</v>
      </c>
      <c r="B6" s="25">
        <v>4</v>
      </c>
    </row>
    <row r="7" spans="1:2" x14ac:dyDescent="0.35">
      <c r="A7" s="24" t="s">
        <v>18</v>
      </c>
      <c r="B7" s="25">
        <v>2</v>
      </c>
    </row>
    <row r="8" spans="1:2" x14ac:dyDescent="0.35">
      <c r="A8" s="24" t="s">
        <v>10</v>
      </c>
      <c r="B8" s="25">
        <v>0</v>
      </c>
    </row>
    <row r="9" spans="1:2" x14ac:dyDescent="0.35">
      <c r="A9" s="24" t="s">
        <v>15</v>
      </c>
      <c r="B9" s="25">
        <v>0</v>
      </c>
    </row>
    <row r="10" spans="1:2" x14ac:dyDescent="0.35">
      <c r="A10" s="24" t="s">
        <v>8</v>
      </c>
      <c r="B10" s="25">
        <v>0</v>
      </c>
    </row>
    <row r="11" spans="1:2" x14ac:dyDescent="0.35">
      <c r="A11" s="24" t="s">
        <v>7</v>
      </c>
      <c r="B11" s="25">
        <v>0</v>
      </c>
    </row>
    <row r="12" spans="1:2" x14ac:dyDescent="0.35">
      <c r="A12" s="24" t="s">
        <v>9</v>
      </c>
      <c r="B12" s="25">
        <v>0</v>
      </c>
    </row>
    <row r="13" spans="1:2" x14ac:dyDescent="0.35">
      <c r="A13" s="24" t="s">
        <v>6</v>
      </c>
      <c r="B13" s="25">
        <v>0</v>
      </c>
    </row>
    <row r="14" spans="1:2" x14ac:dyDescent="0.35">
      <c r="A14" s="24" t="s">
        <v>13</v>
      </c>
      <c r="B14" s="25">
        <v>0</v>
      </c>
    </row>
    <row r="15" spans="1:2" x14ac:dyDescent="0.35">
      <c r="A15" s="24" t="s">
        <v>11</v>
      </c>
      <c r="B15" s="25">
        <v>0</v>
      </c>
    </row>
    <row r="16" spans="1:2" x14ac:dyDescent="0.35">
      <c r="A16" s="24" t="s">
        <v>12</v>
      </c>
      <c r="B16" s="25">
        <v>0</v>
      </c>
    </row>
    <row r="17" spans="1:2" x14ac:dyDescent="0.35">
      <c r="A17" s="24" t="s">
        <v>20</v>
      </c>
      <c r="B17" s="25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 clubs</vt:lpstr>
      <vt:lpstr>classement individuel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2019-10-04T07:43:22Z</dcterms:modified>
</cp:coreProperties>
</file>