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240" windowHeight="11325" activeTab="0"/>
  </bookViews>
  <sheets>
    <sheet name="Classement Général Clubs" sheetId="1" r:id="rId1"/>
    <sheet name="Bilan" sheetId="2" r:id="rId2"/>
  </sheets>
  <externalReferences>
    <externalReference r:id="rId5"/>
    <externalReference r:id="rId6"/>
    <externalReference r:id="rId7"/>
    <externalReference r:id="rId8"/>
  </externalReferences>
  <definedNames>
    <definedName name="AA">'[2]Cl.J1+Gén.'!$B$12:$R$23</definedName>
    <definedName name="AB">'[2]Cl.J1+Gén.'!$B$12:$R$23</definedName>
    <definedName name="AC">'[2]Cl.J1+Gén.'!$B$12:$R$23</definedName>
    <definedName name="ALBATROS">'[4]SCORES'!$BL$10:$BT$58</definedName>
    <definedName name="BASEDEDONNEES">'[1]Feuil10'!$A$2:$H$9</definedName>
    <definedName name="BERNARD">'[4]SCORES'!$BC$10:$BK$58</definedName>
    <definedName name="demi_finales">'[3]SCORES'!$BL$10:$BV$58</definedName>
    <definedName name="F">'[4]SCORES'!$AT$10:$BB$58</definedName>
    <definedName name="FINALES">'[3]SCORES'!$BU$10:$CG$58</definedName>
    <definedName name="po">'[3]SCORES'!$AK$10:$AS$58</definedName>
    <definedName name="Reg">#REF!</definedName>
    <definedName name="score_1">'[3]SCORES'!$J$10:$Q$58</definedName>
    <definedName name="score_2">'[3]SCORES'!$S$10:$AA$58</definedName>
    <definedName name="score_3">'[3]SCORES'!$AB$10:$AJ$58</definedName>
    <definedName name="score_4">'[3]SCORES'!$AK$10:$AS$58</definedName>
    <definedName name="score_5">'[3]SCORES'!$AT$10:$BB$58</definedName>
    <definedName name="score_6">'[3]SCORES'!$BC$10:$BK$58</definedName>
    <definedName name="score_demi_finales">'[3]SCORES'!$BL$10:$BT$58</definedName>
    <definedName name="score_finales">'[3]SCORES'!$BU$10:$CE$58</definedName>
    <definedName name="toto">#REF!</definedName>
    <definedName name="tour_1">'[3]SCORES'!$J$10:$T$58</definedName>
    <definedName name="tour_2">'[3]SCORES'!$S$10:$AC$58</definedName>
    <definedName name="tour_3">'[3]SCORES'!$AB$10:$AL$58</definedName>
    <definedName name="tour_4">'[3]SCORES'!$AK$10:$AU$58</definedName>
    <definedName name="tour_5">'[3]SCORES'!$AT$10:$BD$58</definedName>
    <definedName name="tour_6">'[3]SCORES'!$BC$10:$BM$58</definedName>
    <definedName name="TOUR1">#REF!</definedName>
    <definedName name="TOUR5">#REF!</definedName>
    <definedName name="_xlnm.Print_Area" localSheetId="0">'Classement Général Clubs'!$A$1:$U$24</definedName>
  </definedNames>
  <calcPr fullCalcOnLoad="1"/>
</workbook>
</file>

<file path=xl/sharedStrings.xml><?xml version="1.0" encoding="utf-8"?>
<sst xmlns="http://schemas.openxmlformats.org/spreadsheetml/2006/main" count="122" uniqueCount="52">
  <si>
    <t>AVRILLE</t>
  </si>
  <si>
    <t>CLUBS</t>
  </si>
  <si>
    <t>SCORE</t>
  </si>
  <si>
    <t>PTS</t>
  </si>
  <si>
    <t>LAVAL</t>
  </si>
  <si>
    <t>Départage</t>
  </si>
  <si>
    <t>TOTAL</t>
  </si>
  <si>
    <t>CARQUEFOU</t>
  </si>
  <si>
    <t>ILE D'OR</t>
  </si>
  <si>
    <t>Equipe complète</t>
  </si>
  <si>
    <t>Joueur forfait</t>
  </si>
  <si>
    <t>Joueur disqualifié</t>
  </si>
  <si>
    <t>Pas de joueur</t>
  </si>
  <si>
    <t>Abandon justifié</t>
  </si>
  <si>
    <t>Pas de fille</t>
  </si>
  <si>
    <t>Départage sur le meilleur total (places) des U10, puis U12,…etc</t>
  </si>
  <si>
    <t>24H - LE MANS</t>
  </si>
  <si>
    <t>U10</t>
  </si>
  <si>
    <t>U12</t>
  </si>
  <si>
    <t>Classement 2018</t>
  </si>
  <si>
    <t>FONTENELLES</t>
  </si>
  <si>
    <t>DOMANGERE</t>
  </si>
  <si>
    <t>ST JEAN DE MONTS</t>
  </si>
  <si>
    <t>CHOLET</t>
  </si>
  <si>
    <t>ST SYLVAIN D'ANJOU</t>
  </si>
  <si>
    <t>BAULE</t>
  </si>
  <si>
    <t>Points 2018</t>
  </si>
  <si>
    <t>Classement 2019</t>
  </si>
  <si>
    <t>Performance</t>
  </si>
  <si>
    <t>SAVENAY</t>
  </si>
  <si>
    <t>ANGERS</t>
  </si>
  <si>
    <t>PORNIC</t>
  </si>
  <si>
    <t>NC</t>
  </si>
  <si>
    <t>NEOGOLF</t>
  </si>
  <si>
    <t>ST SEBASTIEN</t>
  </si>
  <si>
    <t>ERDRE</t>
  </si>
  <si>
    <t>VIGNEUX</t>
  </si>
  <si>
    <r>
      <t xml:space="preserve"> " 30</t>
    </r>
    <r>
      <rPr>
        <b/>
        <sz val="28"/>
        <rFont val="Arial"/>
        <family val="2"/>
      </rPr>
      <t>ème</t>
    </r>
    <r>
      <rPr>
        <b/>
        <sz val="40"/>
        <rFont val="Arial"/>
        <family val="2"/>
      </rPr>
      <t xml:space="preserve">   Anniversaire " </t>
    </r>
  </si>
  <si>
    <t>Equipes complètes</t>
  </si>
  <si>
    <t>VICTOIRES</t>
  </si>
  <si>
    <t>ANNEE</t>
  </si>
  <si>
    <t>Inscrits</t>
  </si>
  <si>
    <t>U16 - 1</t>
  </si>
  <si>
    <t>U16 - 2</t>
  </si>
  <si>
    <t>U14 - 1</t>
  </si>
  <si>
    <t>U14 - 2</t>
  </si>
  <si>
    <t>U12 - 1</t>
  </si>
  <si>
    <t>U12 - 2</t>
  </si>
  <si>
    <t>U10 - 1</t>
  </si>
  <si>
    <t>U10 - 2</t>
  </si>
  <si>
    <t>Pro</t>
  </si>
  <si>
    <t>Abd J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</si>
</sst>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"/>
    <numFmt numFmtId="175" formatCode="#"/>
    <numFmt numFmtId="176" formatCode="#,##0\ &quot;F&quot;"/>
    <numFmt numFmtId="177" formatCode="&quot;Vrai&quot;;&quot;Vrai&quot;;&quot;Faux&quot;"/>
    <numFmt numFmtId="178" formatCode="&quot;Actif&quot;;&quot;Actif&quot;;&quot;Inactif&quot;"/>
    <numFmt numFmtId="179" formatCode="_-* #,##0.00\ [$€-1]_-;\-* #,##0.00\ [$€-1]_-;_-* &quot;-&quot;??\ [$€-1]_-"/>
    <numFmt numFmtId="180" formatCode="#,##0.00\ [$€-1]"/>
    <numFmt numFmtId="181" formatCode="#,##0.00\ [$€-1];\-#,##0.00\ [$€-1]"/>
    <numFmt numFmtId="182" formatCode="#,##0\ [$€-1];\-#,##0\ [$€-1]"/>
    <numFmt numFmtId="183" formatCode="#,##0\ [$€-1]"/>
    <numFmt numFmtId="184" formatCode="_-[$€-2]\ * #,##0.00_-;\-[$€-2]\ * #,##0.00_-;_-[$€-2]\ * &quot;-&quot;??_-;_-@_-"/>
    <numFmt numFmtId="185" formatCode="d\-mmm\-yy"/>
    <numFmt numFmtId="186" formatCode="00000"/>
    <numFmt numFmtId="187" formatCode="h:mm"/>
    <numFmt numFmtId="188" formatCode="#,##0.00\ &quot;F&quot;"/>
    <numFmt numFmtId="189" formatCode="#,##0.00\ &quot;€&quot;"/>
    <numFmt numFmtId="190" formatCode="d\ mmmm\ yyyy"/>
    <numFmt numFmtId="191" formatCode="[$-F400]h:mm:ss\ AM/PM"/>
    <numFmt numFmtId="192" formatCode="h:mm;@"/>
    <numFmt numFmtId="193" formatCode="#,##0.00\ &quot;€&quot;;[Red]#,##0.00\ &quot;€&quot;"/>
    <numFmt numFmtId="194" formatCode="d/m"/>
    <numFmt numFmtId="195" formatCode="mmm\-yyyy"/>
    <numFmt numFmtId="196" formatCode="#,##0\ &quot;€&quot;"/>
    <numFmt numFmtId="197" formatCode="hh&quot; H &quot;mm&quot;à &quot;"/>
    <numFmt numFmtId="198" formatCode="hh&quot; H &quot;mm&quot;  à &quot;"/>
    <numFmt numFmtId="199" formatCode="hh&quot; H&quot;:mm"/>
    <numFmt numFmtId="200" formatCode="hh&quot;  H&quot;:mm&quot;  à&quot;"/>
    <numFmt numFmtId="201" formatCode="mm&quot;  minutes&quot;"/>
    <numFmt numFmtId="202" formatCode="hh&quot; H &quot;mm&quot;  et &quot;"/>
    <numFmt numFmtId="203" formatCode="hh&quot; H&quot;:mm&quot;  à&quot;"/>
    <numFmt numFmtId="204" formatCode="h:mm:ss.00"/>
    <numFmt numFmtId="205" formatCode="h:mm:ss;@"/>
    <numFmt numFmtId="206" formatCode="[$-40C]dddd\ d\ mmmm\ yyyy"/>
    <numFmt numFmtId="207" formatCode="#,##0.00\ [$€-1];[Red]\-#,##0.00\ [$€-1]"/>
    <numFmt numFmtId="208" formatCode="#,##0\ [$€-1];[Red]\-#,##0\ [$€-1]"/>
    <numFmt numFmtId="209" formatCode="#,##0.00\ &quot;F&quot;;[Red]#,##0.00\ &quot;F&quot;"/>
    <numFmt numFmtId="210" formatCode="#,##0.00\ _F"/>
    <numFmt numFmtId="211" formatCode="[$€-2]\ #,##0.00_);[Red]\([$€-2]\ #,##0.00\)"/>
  </numFmts>
  <fonts count="34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Broadway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40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00FFFF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otted"/>
      <top style="thin"/>
      <bottom style="thin"/>
    </border>
    <border>
      <left style="medium"/>
      <right style="dotted"/>
      <top style="thin"/>
      <bottom style="medium"/>
    </border>
    <border>
      <left style="double"/>
      <right style="thin"/>
      <top style="thin"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dotted"/>
      <right>
        <color indexed="63"/>
      </right>
      <top style="thin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14" fillId="7" borderId="1" applyNumberFormat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10" borderId="11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4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4" fontId="2" fillId="0" borderId="0" xfId="0" applyNumberFormat="1" applyFont="1" applyAlignment="1">
      <alignment/>
    </xf>
    <xf numFmtId="0" fontId="2" fillId="1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/>
    </xf>
    <xf numFmtId="0" fontId="0" fillId="24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174" fontId="29" fillId="0" borderId="0" xfId="0" applyNumberFormat="1" applyFont="1" applyAlignment="1">
      <alignment horizontal="center" vertical="center"/>
    </xf>
    <xf numFmtId="174" fontId="29" fillId="0" borderId="0" xfId="0" applyNumberFormat="1" applyFont="1" applyAlignment="1">
      <alignment/>
    </xf>
    <xf numFmtId="174" fontId="30" fillId="0" borderId="13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26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0" fillId="27" borderId="16" xfId="0" applyFill="1" applyBorder="1" applyAlignment="1">
      <alignment horizontal="center" vertical="center"/>
    </xf>
    <xf numFmtId="0" fontId="0" fillId="27" borderId="17" xfId="0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29" borderId="16" xfId="0" applyFill="1" applyBorder="1" applyAlignment="1">
      <alignment horizontal="center" vertical="center"/>
    </xf>
    <xf numFmtId="0" fontId="0" fillId="30" borderId="16" xfId="0" applyFill="1" applyBorder="1" applyAlignment="1">
      <alignment horizontal="center" vertical="center"/>
    </xf>
    <xf numFmtId="0" fontId="0" fillId="28" borderId="17" xfId="0" applyFill="1" applyBorder="1" applyAlignment="1">
      <alignment horizontal="center" vertical="center"/>
    </xf>
    <xf numFmtId="0" fontId="4" fillId="26" borderId="15" xfId="0" applyFont="1" applyFill="1" applyBorder="1" applyAlignment="1">
      <alignment horizontal="left" vertical="center"/>
    </xf>
    <xf numFmtId="174" fontId="2" fillId="0" borderId="19" xfId="0" applyNumberFormat="1" applyFont="1" applyBorder="1" applyAlignment="1">
      <alignment horizontal="center" vertical="center"/>
    </xf>
    <xf numFmtId="174" fontId="0" fillId="0" borderId="19" xfId="0" applyNumberFormat="1" applyFill="1" applyBorder="1" applyAlignment="1">
      <alignment horizontal="center" vertical="center"/>
    </xf>
    <xf numFmtId="174" fontId="0" fillId="0" borderId="20" xfId="0" applyNumberFormat="1" applyFill="1" applyBorder="1" applyAlignment="1">
      <alignment horizontal="center" vertical="center"/>
    </xf>
    <xf numFmtId="174" fontId="0" fillId="0" borderId="0" xfId="0" applyNumberFormat="1" applyAlignment="1">
      <alignment horizontal="center" vertical="center"/>
    </xf>
    <xf numFmtId="174" fontId="0" fillId="0" borderId="0" xfId="0" applyNumberFormat="1" applyAlignment="1">
      <alignment/>
    </xf>
    <xf numFmtId="174" fontId="0" fillId="0" borderId="19" xfId="0" applyNumberFormat="1" applyFont="1" applyFill="1" applyBorder="1" applyAlignment="1">
      <alignment horizontal="center" vertical="center"/>
    </xf>
    <xf numFmtId="174" fontId="2" fillId="0" borderId="14" xfId="0" applyNumberFormat="1" applyFont="1" applyBorder="1" applyAlignment="1">
      <alignment horizontal="center" vertical="center"/>
    </xf>
    <xf numFmtId="174" fontId="0" fillId="0" borderId="14" xfId="0" applyNumberFormat="1" applyFill="1" applyBorder="1" applyAlignment="1">
      <alignment horizontal="center" vertical="center"/>
    </xf>
    <xf numFmtId="174" fontId="0" fillId="0" borderId="21" xfId="0" applyNumberFormat="1" applyFill="1" applyBorder="1" applyAlignment="1">
      <alignment horizontal="center" vertical="center"/>
    </xf>
    <xf numFmtId="174" fontId="30" fillId="31" borderId="22" xfId="0" applyNumberFormat="1" applyFont="1" applyFill="1" applyBorder="1" applyAlignment="1">
      <alignment horizontal="center" vertical="center"/>
    </xf>
    <xf numFmtId="174" fontId="30" fillId="31" borderId="13" xfId="0" applyNumberFormat="1" applyFont="1" applyFill="1" applyBorder="1" applyAlignment="1">
      <alignment horizontal="center" vertical="center"/>
    </xf>
    <xf numFmtId="174" fontId="30" fillId="31" borderId="23" xfId="0" applyNumberFormat="1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0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1" borderId="0" xfId="0" applyFont="1" applyFill="1" applyAlignment="1">
      <alignment horizontal="center" vertical="center"/>
    </xf>
    <xf numFmtId="0" fontId="0" fillId="31" borderId="0" xfId="0" applyFill="1" applyAlignment="1">
      <alignment horizontal="center" vertical="center"/>
    </xf>
    <xf numFmtId="0" fontId="26" fillId="34" borderId="24" xfId="0" applyFont="1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6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28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9" xfId="0" applyFont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2" fillId="0" borderId="31" xfId="0" applyFont="1" applyBorder="1" applyAlignment="1">
      <alignment horizontal="center" vertical="center" textRotation="90"/>
    </xf>
    <xf numFmtId="0" fontId="0" fillId="32" borderId="0" xfId="0" applyFill="1" applyAlignment="1">
      <alignment horizontal="center" vertical="center"/>
    </xf>
    <xf numFmtId="0" fontId="0" fillId="26" borderId="0" xfId="0" applyFill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 textRotation="90"/>
    </xf>
    <xf numFmtId="174" fontId="2" fillId="0" borderId="32" xfId="0" applyNumberFormat="1" applyFont="1" applyBorder="1" applyAlignment="1">
      <alignment horizontal="center" vertical="center" textRotation="90"/>
    </xf>
    <xf numFmtId="0" fontId="0" fillId="25" borderId="0" xfId="0" applyFill="1" applyAlignment="1">
      <alignment horizontal="center" vertical="center"/>
    </xf>
    <xf numFmtId="0" fontId="0" fillId="28" borderId="0" xfId="0" applyFill="1" applyAlignment="1">
      <alignment horizontal="center" vertical="center"/>
    </xf>
    <xf numFmtId="0" fontId="0" fillId="29" borderId="0" xfId="0" applyFill="1" applyAlignment="1">
      <alignment horizontal="center" vertical="center"/>
    </xf>
    <xf numFmtId="49" fontId="28" fillId="0" borderId="26" xfId="0" applyNumberFormat="1" applyFont="1" applyBorder="1" applyAlignment="1">
      <alignment horizontal="center" vertical="center"/>
    </xf>
    <xf numFmtId="49" fontId="28" fillId="0" borderId="27" xfId="0" applyNumberFormat="1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174" fontId="28" fillId="0" borderId="34" xfId="0" applyNumberFormat="1" applyFont="1" applyBorder="1" applyAlignment="1">
      <alignment horizontal="center" vertical="center" textRotation="90"/>
    </xf>
    <xf numFmtId="174" fontId="28" fillId="0" borderId="35" xfId="0" applyNumberFormat="1" applyFont="1" applyBorder="1" applyAlignment="1">
      <alignment horizontal="center" vertical="center" textRotation="90"/>
    </xf>
  </cellXfs>
  <cellStyles count="7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10" xfId="44"/>
    <cellStyle name="Euro 11" xfId="45"/>
    <cellStyle name="Euro 12" xfId="46"/>
    <cellStyle name="Euro 13" xfId="47"/>
    <cellStyle name="Euro 14" xfId="48"/>
    <cellStyle name="Euro 2" xfId="49"/>
    <cellStyle name="Euro 3" xfId="50"/>
    <cellStyle name="Euro 4" xfId="51"/>
    <cellStyle name="Euro 5" xfId="52"/>
    <cellStyle name="Euro 6" xfId="53"/>
    <cellStyle name="Euro 7" xfId="54"/>
    <cellStyle name="Euro 8" xfId="55"/>
    <cellStyle name="Euro 9" xfId="56"/>
    <cellStyle name="Insatisfaisant" xfId="57"/>
    <cellStyle name="Hyperlink" xfId="58"/>
    <cellStyle name="Lien hypertexte 2" xfId="59"/>
    <cellStyle name="Followed Hyperlink" xfId="60"/>
    <cellStyle name="Comma" xfId="61"/>
    <cellStyle name="Comma [0]" xfId="62"/>
    <cellStyle name="Currency" xfId="63"/>
    <cellStyle name="Currency [0]" xfId="64"/>
    <cellStyle name="Neutre" xfId="65"/>
    <cellStyle name="Normal 2" xfId="66"/>
    <cellStyle name="Normal 2 2" xfId="67"/>
    <cellStyle name="Normal 2 2 2" xfId="68"/>
    <cellStyle name="Normal 2 3" xfId="69"/>
    <cellStyle name="Normal 2 4" xfId="70"/>
    <cellStyle name="Normal 3" xfId="71"/>
    <cellStyle name="Note" xfId="72"/>
    <cellStyle name="Percent" xfId="73"/>
    <cellStyle name="Satisfaisant" xfId="74"/>
    <cellStyle name="Sortie" xfId="75"/>
    <cellStyle name="Texte explicatif" xfId="76"/>
    <cellStyle name="Titre" xfId="77"/>
    <cellStyle name="Titre 1" xfId="78"/>
    <cellStyle name="Titre 2" xfId="79"/>
    <cellStyle name="Titre 3" xfId="80"/>
    <cellStyle name="Titre 4" xfId="81"/>
    <cellStyle name="Total" xfId="82"/>
    <cellStyle name="Vérification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</xdr:row>
      <xdr:rowOff>9525</xdr:rowOff>
    </xdr:from>
    <xdr:to>
      <xdr:col>7</xdr:col>
      <xdr:colOff>9525</xdr:colOff>
      <xdr:row>2</xdr:row>
      <xdr:rowOff>28575</xdr:rowOff>
    </xdr:to>
    <xdr:sp fLocksText="0">
      <xdr:nvSpPr>
        <xdr:cNvPr id="1" name="Texte 8"/>
        <xdr:cNvSpPr txBox="1">
          <a:spLocks noChangeArrowheads="1"/>
        </xdr:cNvSpPr>
      </xdr:nvSpPr>
      <xdr:spPr>
        <a:xfrm>
          <a:off x="3333750" y="742950"/>
          <a:ext cx="0" cy="19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2</xdr:row>
      <xdr:rowOff>28575</xdr:rowOff>
    </xdr:to>
    <xdr:sp fLocksText="0">
      <xdr:nvSpPr>
        <xdr:cNvPr id="2" name="Texte 24"/>
        <xdr:cNvSpPr txBox="1">
          <a:spLocks noChangeArrowheads="1"/>
        </xdr:cNvSpPr>
      </xdr:nvSpPr>
      <xdr:spPr>
        <a:xfrm>
          <a:off x="3333750" y="742950"/>
          <a:ext cx="0" cy="19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2</xdr:row>
      <xdr:rowOff>28575</xdr:rowOff>
    </xdr:to>
    <xdr:sp fLocksText="0">
      <xdr:nvSpPr>
        <xdr:cNvPr id="3" name="Texte 8"/>
        <xdr:cNvSpPr txBox="1">
          <a:spLocks noChangeArrowheads="1"/>
        </xdr:cNvSpPr>
      </xdr:nvSpPr>
      <xdr:spPr>
        <a:xfrm>
          <a:off x="3333750" y="742950"/>
          <a:ext cx="0" cy="19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2</xdr:row>
      <xdr:rowOff>28575</xdr:rowOff>
    </xdr:to>
    <xdr:sp fLocksText="0">
      <xdr:nvSpPr>
        <xdr:cNvPr id="4" name="Texte 24"/>
        <xdr:cNvSpPr txBox="1">
          <a:spLocks noChangeArrowheads="1"/>
        </xdr:cNvSpPr>
      </xdr:nvSpPr>
      <xdr:spPr>
        <a:xfrm>
          <a:off x="3333750" y="742950"/>
          <a:ext cx="0" cy="19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GUE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FGolf\Mes%20documents\Travail.xls\Jeunes%202003\Orangina%202003%20-%20Sabl&#233;-Solesm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ll%20Users\Documents\Unss\ST%20JD%20MONTS%202002\EXCELB\GOLF\MARTSCO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igue-golf-paysdelaloire.asso.fr/Documents%20and%20Settings/All%20Users/Documents/Unss/ST%20JD%20MONTS%202002/EXCELB/GOLF/MARTSC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IPIE 97 Z1"/>
      <sheetName val="LIGUE 97 Z2"/>
      <sheetName val="QUALIF INT LIGUES"/>
      <sheetName val="GEN  97"/>
      <sheetName val="CLUBS"/>
      <sheetName val="CLUBS (2)"/>
      <sheetName val="BILAN JEUNES"/>
      <sheetName val="BILAN CLUBS"/>
      <sheetName val="IL CHIPIE 96"/>
      <sheetName val="BIL CHIP 96"/>
      <sheetName val="POTENTIEL 97"/>
      <sheetName val="STAGES 97"/>
      <sheetName val="JEUNES CLUBS"/>
      <sheetName val="Feuil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blèmes"/>
      <sheetName val="DEPARTS 1er Tour"/>
      <sheetName val="DEPARTS 2ème Tour "/>
      <sheetName val="INFOS"/>
      <sheetName val="Préparation "/>
      <sheetName val="CompoEquipes"/>
      <sheetName val="Données"/>
      <sheetName val="Cl.J1+Gén."/>
      <sheetName val="Résultats SP"/>
      <sheetName val="Résultats Equipes"/>
      <sheetName val="Mérite Ecoles de Golf"/>
    </sheetNames>
    <sheetDataSet>
      <sheetData sheetId="7">
        <row r="12">
          <cell r="B12" t="str">
            <v>GOLF CLUB D'ANGERS</v>
          </cell>
          <cell r="C12">
            <v>78</v>
          </cell>
          <cell r="D12">
            <v>93</v>
          </cell>
          <cell r="E12">
            <v>88</v>
          </cell>
          <cell r="F12">
            <v>104</v>
          </cell>
          <cell r="G12">
            <v>97</v>
          </cell>
          <cell r="H12">
            <v>363</v>
          </cell>
          <cell r="I12">
            <v>74</v>
          </cell>
          <cell r="J12">
            <v>97</v>
          </cell>
          <cell r="K12">
            <v>90</v>
          </cell>
          <cell r="L12">
            <v>92</v>
          </cell>
          <cell r="M12">
            <v>98</v>
          </cell>
          <cell r="N12">
            <v>353</v>
          </cell>
          <cell r="O12">
            <v>716</v>
          </cell>
          <cell r="P12">
            <v>195</v>
          </cell>
          <cell r="Q12">
            <v>152</v>
          </cell>
          <cell r="R12">
            <v>1</v>
          </cell>
        </row>
        <row r="13">
          <cell r="B13" t="str">
            <v>GOLF CLUB DES CAPUCINS</v>
          </cell>
          <cell r="C13">
            <v>78</v>
          </cell>
          <cell r="D13">
            <v>86</v>
          </cell>
          <cell r="E13">
            <v>89</v>
          </cell>
          <cell r="F13">
            <v>100</v>
          </cell>
          <cell r="G13">
            <v>113</v>
          </cell>
          <cell r="H13">
            <v>353</v>
          </cell>
          <cell r="I13">
            <v>85</v>
          </cell>
          <cell r="J13">
            <v>87</v>
          </cell>
          <cell r="K13">
            <v>97</v>
          </cell>
          <cell r="L13">
            <v>82</v>
          </cell>
          <cell r="M13">
            <v>114</v>
          </cell>
          <cell r="N13">
            <v>351</v>
          </cell>
          <cell r="O13">
            <v>717</v>
          </cell>
          <cell r="P13">
            <v>214</v>
          </cell>
          <cell r="Q13">
            <v>160</v>
          </cell>
          <cell r="R13">
            <v>2</v>
          </cell>
        </row>
        <row r="14">
          <cell r="B14" t="str">
            <v>GOLF CLUB DE LA BAULE</v>
          </cell>
          <cell r="C14">
            <v>81</v>
          </cell>
          <cell r="D14">
            <v>90</v>
          </cell>
          <cell r="E14">
            <v>81</v>
          </cell>
          <cell r="F14">
            <v>118</v>
          </cell>
          <cell r="G14" t="str">
            <v>FOR</v>
          </cell>
          <cell r="H14">
            <v>370</v>
          </cell>
          <cell r="I14">
            <v>73</v>
          </cell>
          <cell r="J14">
            <v>82</v>
          </cell>
          <cell r="K14">
            <v>84</v>
          </cell>
          <cell r="L14">
            <v>108</v>
          </cell>
          <cell r="M14" t="str">
            <v>FOR</v>
          </cell>
          <cell r="N14">
            <v>347</v>
          </cell>
          <cell r="O14">
            <v>717</v>
          </cell>
          <cell r="P14" t="str">
            <v>DIS</v>
          </cell>
          <cell r="Q14">
            <v>154</v>
          </cell>
          <cell r="R14">
            <v>3</v>
          </cell>
        </row>
        <row r="15">
          <cell r="B15" t="str">
            <v>GOLF CLUB DE NANTES-ERDRE</v>
          </cell>
          <cell r="C15">
            <v>78</v>
          </cell>
          <cell r="D15">
            <v>89</v>
          </cell>
          <cell r="E15">
            <v>87</v>
          </cell>
          <cell r="F15">
            <v>92</v>
          </cell>
          <cell r="G15">
            <v>142</v>
          </cell>
          <cell r="H15">
            <v>346</v>
          </cell>
          <cell r="I15">
            <v>79</v>
          </cell>
          <cell r="J15">
            <v>84</v>
          </cell>
          <cell r="K15">
            <v>81</v>
          </cell>
          <cell r="L15">
            <v>83</v>
          </cell>
          <cell r="M15">
            <v>129</v>
          </cell>
          <cell r="N15">
            <v>327</v>
          </cell>
          <cell r="O15">
            <v>718</v>
          </cell>
          <cell r="P15">
            <v>226</v>
          </cell>
          <cell r="Q15">
            <v>157</v>
          </cell>
          <cell r="R15">
            <v>4</v>
          </cell>
        </row>
        <row r="16">
          <cell r="B16" t="str">
            <v>GOLF CLUB DE LA DOMANGERE</v>
          </cell>
          <cell r="C16">
            <v>88</v>
          </cell>
          <cell r="D16">
            <v>88</v>
          </cell>
          <cell r="E16">
            <v>97</v>
          </cell>
          <cell r="F16">
            <v>96</v>
          </cell>
          <cell r="G16">
            <v>101</v>
          </cell>
          <cell r="H16">
            <v>369</v>
          </cell>
          <cell r="I16">
            <v>95</v>
          </cell>
          <cell r="J16">
            <v>89</v>
          </cell>
          <cell r="K16">
            <v>87</v>
          </cell>
          <cell r="L16">
            <v>104</v>
          </cell>
          <cell r="M16">
            <v>104</v>
          </cell>
          <cell r="N16">
            <v>375</v>
          </cell>
          <cell r="O16">
            <v>744</v>
          </cell>
          <cell r="P16">
            <v>205</v>
          </cell>
          <cell r="Q16">
            <v>175</v>
          </cell>
          <cell r="R16">
            <v>5</v>
          </cell>
        </row>
        <row r="17">
          <cell r="B17" t="str">
            <v>GOLF CLUB DE CHOLET</v>
          </cell>
          <cell r="C17">
            <v>92</v>
          </cell>
          <cell r="D17">
            <v>100</v>
          </cell>
          <cell r="E17">
            <v>97</v>
          </cell>
          <cell r="F17">
            <v>92</v>
          </cell>
          <cell r="G17">
            <v>106</v>
          </cell>
          <cell r="H17">
            <v>381</v>
          </cell>
          <cell r="I17">
            <v>95</v>
          </cell>
          <cell r="J17">
            <v>99</v>
          </cell>
          <cell r="K17">
            <v>86</v>
          </cell>
          <cell r="L17">
            <v>89</v>
          </cell>
          <cell r="M17">
            <v>98</v>
          </cell>
          <cell r="N17">
            <v>368</v>
          </cell>
          <cell r="O17">
            <v>749</v>
          </cell>
          <cell r="P17">
            <v>205</v>
          </cell>
          <cell r="Q17">
            <v>178</v>
          </cell>
          <cell r="R17">
            <v>6</v>
          </cell>
        </row>
        <row r="18">
          <cell r="B18" t="str">
            <v>GOLF CLUB DES 24H - 1</v>
          </cell>
          <cell r="C18">
            <v>88</v>
          </cell>
          <cell r="D18">
            <v>96</v>
          </cell>
          <cell r="E18">
            <v>107</v>
          </cell>
          <cell r="F18">
            <v>117</v>
          </cell>
          <cell r="G18">
            <v>97</v>
          </cell>
          <cell r="H18">
            <v>388</v>
          </cell>
          <cell r="I18">
            <v>91</v>
          </cell>
          <cell r="J18">
            <v>91</v>
          </cell>
          <cell r="K18">
            <v>94</v>
          </cell>
          <cell r="L18">
            <v>93</v>
          </cell>
          <cell r="M18">
            <v>113</v>
          </cell>
          <cell r="N18">
            <v>369</v>
          </cell>
          <cell r="O18">
            <v>757</v>
          </cell>
          <cell r="P18">
            <v>230</v>
          </cell>
          <cell r="Q18">
            <v>179</v>
          </cell>
          <cell r="R18">
            <v>7</v>
          </cell>
        </row>
        <row r="19">
          <cell r="B19" t="str">
            <v>GOLF CLUB DE NANTES-VIGNEUX</v>
          </cell>
          <cell r="C19">
            <v>79</v>
          </cell>
          <cell r="D19">
            <v>81</v>
          </cell>
          <cell r="E19">
            <v>101</v>
          </cell>
          <cell r="F19">
            <v>133</v>
          </cell>
          <cell r="G19">
            <v>120</v>
          </cell>
          <cell r="H19">
            <v>381</v>
          </cell>
          <cell r="I19">
            <v>92</v>
          </cell>
          <cell r="J19">
            <v>110</v>
          </cell>
          <cell r="K19">
            <v>79</v>
          </cell>
          <cell r="L19">
            <v>120</v>
          </cell>
          <cell r="M19">
            <v>107</v>
          </cell>
          <cell r="N19">
            <v>388</v>
          </cell>
          <cell r="O19">
            <v>769</v>
          </cell>
          <cell r="P19">
            <v>253</v>
          </cell>
          <cell r="Q19">
            <v>158</v>
          </cell>
          <cell r="R19">
            <v>8</v>
          </cell>
        </row>
        <row r="20">
          <cell r="B20" t="str">
            <v>GOLF CLUB D'ALENCON</v>
          </cell>
          <cell r="C20">
            <v>86</v>
          </cell>
          <cell r="D20">
            <v>105</v>
          </cell>
          <cell r="E20">
            <v>98</v>
          </cell>
          <cell r="F20">
            <v>111</v>
          </cell>
          <cell r="G20">
            <v>148</v>
          </cell>
          <cell r="H20">
            <v>400</v>
          </cell>
          <cell r="I20">
            <v>80</v>
          </cell>
          <cell r="J20">
            <v>95</v>
          </cell>
          <cell r="K20">
            <v>110</v>
          </cell>
          <cell r="L20">
            <v>110</v>
          </cell>
          <cell r="M20">
            <v>152</v>
          </cell>
          <cell r="N20">
            <v>395</v>
          </cell>
          <cell r="O20">
            <v>795</v>
          </cell>
          <cell r="P20">
            <v>300</v>
          </cell>
          <cell r="Q20">
            <v>166</v>
          </cell>
          <cell r="R20">
            <v>9</v>
          </cell>
        </row>
        <row r="21">
          <cell r="B21" t="str">
            <v>GOLF CLUB DE SARGE</v>
          </cell>
          <cell r="C21">
            <v>88</v>
          </cell>
          <cell r="D21">
            <v>114</v>
          </cell>
          <cell r="E21">
            <v>124</v>
          </cell>
          <cell r="F21">
            <v>102</v>
          </cell>
          <cell r="G21">
            <v>104</v>
          </cell>
          <cell r="H21">
            <v>408</v>
          </cell>
          <cell r="I21">
            <v>84</v>
          </cell>
          <cell r="J21">
            <v>106</v>
          </cell>
          <cell r="K21">
            <v>96</v>
          </cell>
          <cell r="L21">
            <v>109</v>
          </cell>
          <cell r="M21">
            <v>112</v>
          </cell>
          <cell r="N21">
            <v>395</v>
          </cell>
          <cell r="O21">
            <v>803</v>
          </cell>
          <cell r="P21">
            <v>236</v>
          </cell>
          <cell r="Q21">
            <v>172</v>
          </cell>
          <cell r="R21">
            <v>10</v>
          </cell>
        </row>
        <row r="22">
          <cell r="B22" t="str">
            <v>GOLF CLUB DE CARQUEFOU</v>
          </cell>
          <cell r="C22">
            <v>102</v>
          </cell>
          <cell r="D22">
            <v>107</v>
          </cell>
          <cell r="E22">
            <v>96</v>
          </cell>
          <cell r="F22">
            <v>101</v>
          </cell>
          <cell r="G22" t="str">
            <v>FOR</v>
          </cell>
          <cell r="H22">
            <v>406</v>
          </cell>
          <cell r="I22">
            <v>92</v>
          </cell>
          <cell r="J22">
            <v>105</v>
          </cell>
          <cell r="K22">
            <v>101</v>
          </cell>
          <cell r="L22">
            <v>104</v>
          </cell>
          <cell r="M22" t="str">
            <v>FOR</v>
          </cell>
          <cell r="N22">
            <v>402</v>
          </cell>
          <cell r="O22">
            <v>808</v>
          </cell>
          <cell r="P22" t="str">
            <v>DIS</v>
          </cell>
          <cell r="Q22">
            <v>188</v>
          </cell>
          <cell r="R22">
            <v>11</v>
          </cell>
        </row>
        <row r="23">
          <cell r="B23" t="str">
            <v>GOLF CLUB DE SABLE-SOLESMES</v>
          </cell>
          <cell r="C23">
            <v>105</v>
          </cell>
          <cell r="D23">
            <v>98</v>
          </cell>
          <cell r="E23">
            <v>113</v>
          </cell>
          <cell r="F23">
            <v>102</v>
          </cell>
          <cell r="G23">
            <v>137</v>
          </cell>
          <cell r="H23">
            <v>418</v>
          </cell>
          <cell r="I23">
            <v>84</v>
          </cell>
          <cell r="J23">
            <v>100</v>
          </cell>
          <cell r="K23">
            <v>107</v>
          </cell>
          <cell r="L23">
            <v>123</v>
          </cell>
          <cell r="M23">
            <v>161</v>
          </cell>
          <cell r="N23">
            <v>414</v>
          </cell>
          <cell r="O23">
            <v>856</v>
          </cell>
          <cell r="P23">
            <v>274</v>
          </cell>
          <cell r="Q23">
            <v>182</v>
          </cell>
          <cell r="R23">
            <v>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O10" t="str">
            <v>1° TOUR</v>
          </cell>
          <cell r="X10" t="str">
            <v>2° TOUR</v>
          </cell>
          <cell r="AG10" t="str">
            <v>3° TOUR</v>
          </cell>
          <cell r="AP10" t="str">
            <v>4° TOUR</v>
          </cell>
          <cell r="AY10" t="str">
            <v>5° TOUR</v>
          </cell>
          <cell r="BH10" t="str">
            <v>6° TOUR</v>
          </cell>
          <cell r="BQ10" t="str">
            <v>1/2 FINALES</v>
          </cell>
          <cell r="BZ10" t="str">
            <v>FINALES</v>
          </cell>
        </row>
        <row r="11">
          <cell r="J11" t="str">
            <v>MARDI 21 MAI</v>
          </cell>
          <cell r="S11" t="str">
            <v>MARDI 21 MAI</v>
          </cell>
          <cell r="AB11" t="str">
            <v>MERCREDI 22 MAI</v>
          </cell>
          <cell r="AK11" t="str">
            <v>MERCREDI 23 MAI</v>
          </cell>
          <cell r="AT11" t="str">
            <v>MERCREDI 23 MAI</v>
          </cell>
          <cell r="BC11" t="str">
            <v>JEUDI 23 MAI</v>
          </cell>
          <cell r="BL11" t="str">
            <v>JEUDI 23 MAI</v>
          </cell>
          <cell r="BU11" t="str">
            <v>VENDREDI 24 MAI</v>
          </cell>
        </row>
        <row r="12">
          <cell r="J12">
            <v>0.5</v>
          </cell>
          <cell r="K12">
            <v>0.5833333333333331</v>
          </cell>
          <cell r="S12">
            <v>0.6875</v>
          </cell>
          <cell r="T12">
            <v>0.7708333333333331</v>
          </cell>
          <cell r="AB12">
            <v>0.3333333333333333</v>
          </cell>
          <cell r="AC12">
            <v>0.3722222222222221</v>
          </cell>
          <cell r="AK12">
            <v>0.4791666666666667</v>
          </cell>
          <cell r="AL12">
            <v>0.5624999999999999</v>
          </cell>
          <cell r="AT12">
            <v>0.6875</v>
          </cell>
          <cell r="AU12">
            <v>0.7708333333333331</v>
          </cell>
          <cell r="BC12">
            <v>0.3958333333333333</v>
          </cell>
          <cell r="BD12">
            <v>0.4347222222222221</v>
          </cell>
          <cell r="BL12">
            <v>0.5833333333333334</v>
          </cell>
          <cell r="BM12">
            <v>0.6666666666666665</v>
          </cell>
          <cell r="BU12">
            <v>0.3333333333333333</v>
          </cell>
          <cell r="BV12">
            <v>0.4166666666666665</v>
          </cell>
        </row>
        <row r="14">
          <cell r="J14" t="str">
            <v>LA BAULE</v>
          </cell>
          <cell r="M14">
            <v>85</v>
          </cell>
          <cell r="O14">
            <v>80</v>
          </cell>
          <cell r="Q14">
            <v>165</v>
          </cell>
          <cell r="S14" t="str">
            <v>LA BRETESCHE</v>
          </cell>
          <cell r="V14">
            <v>77</v>
          </cell>
          <cell r="X14">
            <v>89</v>
          </cell>
          <cell r="Z14">
            <v>166</v>
          </cell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  <cell r="AT14" t="str">
            <v>BAUGE</v>
          </cell>
          <cell r="AW14">
            <v>89</v>
          </cell>
          <cell r="AY14">
            <v>87</v>
          </cell>
          <cell r="BA14">
            <v>176</v>
          </cell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J15">
            <v>0.5</v>
          </cell>
          <cell r="K15">
            <v>0.5444444444444444</v>
          </cell>
          <cell r="S15">
            <v>0.6875</v>
          </cell>
          <cell r="T15">
            <v>0.7319444444444444</v>
          </cell>
          <cell r="AK15">
            <v>0.4791666666666667</v>
          </cell>
          <cell r="AL15">
            <v>0.5236111111111111</v>
          </cell>
          <cell r="AT15">
            <v>0.6875</v>
          </cell>
          <cell r="AU15">
            <v>0.7319444444444444</v>
          </cell>
          <cell r="BL15">
            <v>0.5833333333333334</v>
          </cell>
          <cell r="BM15">
            <v>0.6277777777777778</v>
          </cell>
          <cell r="BU15">
            <v>0.3333333333333333</v>
          </cell>
          <cell r="BV15">
            <v>0.37777777777777777</v>
          </cell>
        </row>
        <row r="16">
          <cell r="J16" t="str">
            <v>LA BRETESCHE</v>
          </cell>
          <cell r="M16">
            <v>80</v>
          </cell>
          <cell r="O16">
            <v>82</v>
          </cell>
          <cell r="Q16">
            <v>162</v>
          </cell>
          <cell r="S16" t="str">
            <v>NANTES VIGNEUX</v>
          </cell>
          <cell r="V16">
            <v>100</v>
          </cell>
          <cell r="X16">
            <v>98</v>
          </cell>
          <cell r="Z16">
            <v>198</v>
          </cell>
          <cell r="AB16" t="str">
            <v>NANTES VIGNEUX</v>
          </cell>
          <cell r="AE16">
            <v>78</v>
          </cell>
          <cell r="AG16">
            <v>79</v>
          </cell>
          <cell r="AI16">
            <v>157</v>
          </cell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  <cell r="AT16" t="str">
            <v>NANTES ERDRE</v>
          </cell>
          <cell r="AW16">
            <v>98</v>
          </cell>
          <cell r="AY16">
            <v>99</v>
          </cell>
          <cell r="BA16">
            <v>197</v>
          </cell>
          <cell r="BC16" t="str">
            <v>NANTES ERDRE</v>
          </cell>
          <cell r="BF16">
            <v>98</v>
          </cell>
          <cell r="BH16">
            <v>100</v>
          </cell>
          <cell r="BJ16">
            <v>198</v>
          </cell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18">
          <cell r="AB18">
            <v>0.3333333333333333</v>
          </cell>
          <cell r="AC18">
            <v>0.3555555555555555</v>
          </cell>
          <cell r="BC18">
            <v>0.3958333333333333</v>
          </cell>
          <cell r="BD18">
            <v>0.4180555555555555</v>
          </cell>
        </row>
        <row r="20">
          <cell r="J20" t="str">
            <v>NANTES VIGNEUX</v>
          </cell>
          <cell r="M20">
            <v>78</v>
          </cell>
          <cell r="O20">
            <v>74</v>
          </cell>
          <cell r="Q20">
            <v>152</v>
          </cell>
          <cell r="S20" t="str">
            <v>LA BAULE</v>
          </cell>
          <cell r="V20">
            <v>87</v>
          </cell>
          <cell r="X20">
            <v>82</v>
          </cell>
          <cell r="Z20">
            <v>169</v>
          </cell>
          <cell r="AB20" t="str">
            <v>NANTES CARQUEFOU</v>
          </cell>
          <cell r="AE20">
            <v>90</v>
          </cell>
          <cell r="AG20">
            <v>89</v>
          </cell>
          <cell r="AI20">
            <v>179</v>
          </cell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  <cell r="AT20" t="str">
            <v>NANTES VIGNEUX</v>
          </cell>
          <cell r="AW20">
            <v>91</v>
          </cell>
          <cell r="AY20">
            <v>89</v>
          </cell>
          <cell r="BA20">
            <v>180</v>
          </cell>
          <cell r="BC20" t="str">
            <v>AVRILLE</v>
          </cell>
          <cell r="BF20">
            <v>78</v>
          </cell>
          <cell r="BH20">
            <v>77</v>
          </cell>
          <cell r="BJ20">
            <v>155</v>
          </cell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J21">
            <v>0.5055555555555555</v>
          </cell>
          <cell r="K21">
            <v>0.5499999999999999</v>
          </cell>
          <cell r="S21">
            <v>0.6930555555555555</v>
          </cell>
          <cell r="T21">
            <v>0.7374999999999999</v>
          </cell>
          <cell r="AK21">
            <v>0.4847222222222222</v>
          </cell>
          <cell r="AL21">
            <v>0.5291666666666667</v>
          </cell>
          <cell r="AT21">
            <v>0.6930555555555555</v>
          </cell>
          <cell r="AU21">
            <v>0.7374999999999999</v>
          </cell>
          <cell r="BL21">
            <v>0.5888888888888889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J22" t="str">
            <v>NANTES ILE D'OR</v>
          </cell>
          <cell r="M22">
            <v>81</v>
          </cell>
          <cell r="O22">
            <v>84</v>
          </cell>
          <cell r="Q22">
            <v>165</v>
          </cell>
          <cell r="S22" t="str">
            <v>NANTES ILE D'OR</v>
          </cell>
          <cell r="V22">
            <v>78</v>
          </cell>
          <cell r="X22">
            <v>87</v>
          </cell>
          <cell r="Z22">
            <v>165</v>
          </cell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  <cell r="AT22" t="str">
            <v>SAVENAY</v>
          </cell>
          <cell r="AW22">
            <v>78</v>
          </cell>
          <cell r="AY22">
            <v>78</v>
          </cell>
          <cell r="BA22">
            <v>156</v>
          </cell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J26" t="str">
            <v>NANTES ERDRE</v>
          </cell>
          <cell r="M26">
            <v>71</v>
          </cell>
          <cell r="O26">
            <v>84</v>
          </cell>
          <cell r="Q26">
            <v>155</v>
          </cell>
          <cell r="S26" t="str">
            <v>NANTES ERDRE</v>
          </cell>
          <cell r="V26">
            <v>79</v>
          </cell>
          <cell r="X26">
            <v>90</v>
          </cell>
          <cell r="Z26">
            <v>169</v>
          </cell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  <cell r="AT26" t="str">
            <v>LA BRETESCHE</v>
          </cell>
          <cell r="AW26">
            <v>90</v>
          </cell>
          <cell r="AY26">
            <v>89</v>
          </cell>
          <cell r="BA26">
            <v>179</v>
          </cell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J27">
            <v>0.5111111111111111</v>
          </cell>
          <cell r="K27">
            <v>0.5555555555555555</v>
          </cell>
          <cell r="S27">
            <v>0.6986111111111111</v>
          </cell>
          <cell r="T27">
            <v>0.7430555555555555</v>
          </cell>
          <cell r="AK27">
            <v>0.49027777777777776</v>
          </cell>
          <cell r="AL27">
            <v>0.5347222222222222</v>
          </cell>
          <cell r="AT27">
            <v>0.6986111111111111</v>
          </cell>
          <cell r="AU27">
            <v>0.7430555555555555</v>
          </cell>
          <cell r="BL27">
            <v>0.5944444444444444</v>
          </cell>
          <cell r="BM27">
            <v>0.6388888888888888</v>
          </cell>
          <cell r="BU27">
            <v>0.3444444444444444</v>
          </cell>
          <cell r="BV27">
            <v>0.38888888888888884</v>
          </cell>
        </row>
        <row r="28">
          <cell r="J28" t="str">
            <v>NANTES CARQUEFOU</v>
          </cell>
          <cell r="M28">
            <v>84</v>
          </cell>
          <cell r="O28">
            <v>74</v>
          </cell>
          <cell r="Q28">
            <v>158</v>
          </cell>
          <cell r="S28" t="str">
            <v>SAVENAY</v>
          </cell>
          <cell r="V28">
            <v>89</v>
          </cell>
          <cell r="X28">
            <v>89</v>
          </cell>
          <cell r="Z28">
            <v>178</v>
          </cell>
          <cell r="AB28" t="str">
            <v>SAVENAY</v>
          </cell>
          <cell r="AE28">
            <v>76</v>
          </cell>
          <cell r="AG28">
            <v>75</v>
          </cell>
          <cell r="AI28">
            <v>151</v>
          </cell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  <cell r="AT28" t="str">
            <v>FONTENELLES</v>
          </cell>
          <cell r="AW28">
            <v>78</v>
          </cell>
          <cell r="AY28">
            <v>77</v>
          </cell>
          <cell r="BA28">
            <v>155</v>
          </cell>
          <cell r="BC28" t="str">
            <v>NANTES VIGNEUX</v>
          </cell>
          <cell r="BF28">
            <v>98</v>
          </cell>
          <cell r="BH28">
            <v>99</v>
          </cell>
          <cell r="BJ28">
            <v>197</v>
          </cell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0">
          <cell r="AB30">
            <v>0.33888888888888885</v>
          </cell>
          <cell r="AC30">
            <v>0.36111111111111105</v>
          </cell>
          <cell r="BC30">
            <v>0.40138888888888885</v>
          </cell>
          <cell r="BD30">
            <v>0.42361111111111105</v>
          </cell>
        </row>
        <row r="32">
          <cell r="J32" t="str">
            <v>PORNIC</v>
          </cell>
          <cell r="M32">
            <v>78</v>
          </cell>
          <cell r="O32">
            <v>87</v>
          </cell>
          <cell r="Q32">
            <v>165</v>
          </cell>
          <cell r="S32" t="str">
            <v>NANTES CARQUEFOU</v>
          </cell>
          <cell r="V32">
            <v>76</v>
          </cell>
          <cell r="X32">
            <v>77</v>
          </cell>
          <cell r="Z32">
            <v>153</v>
          </cell>
          <cell r="AB32" t="str">
            <v>NANTES ILE D'OR</v>
          </cell>
          <cell r="AE32">
            <v>89</v>
          </cell>
          <cell r="AG32">
            <v>87</v>
          </cell>
          <cell r="AI32">
            <v>176</v>
          </cell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  <cell r="AT32" t="str">
            <v>AVRILLE</v>
          </cell>
          <cell r="AW32">
            <v>79</v>
          </cell>
          <cell r="AY32">
            <v>78</v>
          </cell>
          <cell r="BA32">
            <v>157</v>
          </cell>
          <cell r="BC32" t="str">
            <v>FONTENELLES</v>
          </cell>
          <cell r="BF32">
            <v>79</v>
          </cell>
          <cell r="BH32">
            <v>78</v>
          </cell>
          <cell r="BJ32">
            <v>157</v>
          </cell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J33">
            <v>0.5166666666666666</v>
          </cell>
          <cell r="K33">
            <v>0.561111111111111</v>
          </cell>
          <cell r="S33">
            <v>0.7041666666666666</v>
          </cell>
          <cell r="T33">
            <v>0.748611111111111</v>
          </cell>
          <cell r="AK33">
            <v>0.4958333333333333</v>
          </cell>
          <cell r="AL33">
            <v>0.5402777777777777</v>
          </cell>
          <cell r="AT33">
            <v>0.7041666666666666</v>
          </cell>
          <cell r="AU33">
            <v>0.748611111111111</v>
          </cell>
          <cell r="BL33">
            <v>0.6</v>
          </cell>
          <cell r="BM33">
            <v>0.6444444444444444</v>
          </cell>
          <cell r="BU33">
            <v>0.3499999999999999</v>
          </cell>
          <cell r="BV33">
            <v>0.3944444444444444</v>
          </cell>
        </row>
        <row r="34">
          <cell r="J34" t="str">
            <v>SAVENAY</v>
          </cell>
          <cell r="M34">
            <v>84</v>
          </cell>
          <cell r="O34">
            <v>75</v>
          </cell>
          <cell r="Q34">
            <v>159</v>
          </cell>
          <cell r="S34" t="str">
            <v>PORNIC</v>
          </cell>
          <cell r="V34">
            <v>78</v>
          </cell>
          <cell r="X34">
            <v>90</v>
          </cell>
          <cell r="Z34">
            <v>168</v>
          </cell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  <cell r="AT34" t="str">
            <v>LE MANS</v>
          </cell>
          <cell r="AW34">
            <v>90</v>
          </cell>
          <cell r="AY34">
            <v>98</v>
          </cell>
          <cell r="BA34">
            <v>188</v>
          </cell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J38" t="str">
            <v>SABLE</v>
          </cell>
          <cell r="M38">
            <v>81</v>
          </cell>
          <cell r="O38">
            <v>76</v>
          </cell>
          <cell r="Q38">
            <v>157</v>
          </cell>
          <cell r="S38" t="str">
            <v>AVRILLE</v>
          </cell>
          <cell r="V38">
            <v>79</v>
          </cell>
          <cell r="X38">
            <v>80</v>
          </cell>
          <cell r="Z38">
            <v>159</v>
          </cell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  <cell r="AT38" t="str">
            <v>NANTES CARQUEFOU</v>
          </cell>
          <cell r="AW38">
            <v>82</v>
          </cell>
          <cell r="AY38">
            <v>79</v>
          </cell>
          <cell r="BA38">
            <v>161</v>
          </cell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J39">
            <v>0.5222222222222221</v>
          </cell>
          <cell r="K39">
            <v>0.5666666666666665</v>
          </cell>
          <cell r="S39">
            <v>0.7097222222222221</v>
          </cell>
          <cell r="T39">
            <v>0.7541666666666665</v>
          </cell>
          <cell r="AK39">
            <v>0.5013888888888889</v>
          </cell>
          <cell r="AL39">
            <v>0.5458333333333333</v>
          </cell>
          <cell r="AT39">
            <v>0.7097222222222221</v>
          </cell>
          <cell r="AU39">
            <v>0.7541666666666665</v>
          </cell>
          <cell r="BL39">
            <v>0.6055555555555555</v>
          </cell>
          <cell r="BM39">
            <v>0.6499999999999999</v>
          </cell>
          <cell r="BU39">
            <v>0.35555555555555546</v>
          </cell>
          <cell r="BV39">
            <v>0.3999999999999999</v>
          </cell>
        </row>
        <row r="40">
          <cell r="J40" t="str">
            <v>AVRILLE</v>
          </cell>
          <cell r="M40">
            <v>78</v>
          </cell>
          <cell r="O40">
            <v>78</v>
          </cell>
          <cell r="Q40">
            <v>156</v>
          </cell>
          <cell r="S40" t="str">
            <v>BAUGE</v>
          </cell>
          <cell r="V40">
            <v>89</v>
          </cell>
          <cell r="X40">
            <v>98</v>
          </cell>
          <cell r="Z40">
            <v>187</v>
          </cell>
          <cell r="AB40" t="str">
            <v>BAUGE</v>
          </cell>
          <cell r="AE40">
            <v>100</v>
          </cell>
          <cell r="AG40">
            <v>78</v>
          </cell>
          <cell r="AI40">
            <v>178</v>
          </cell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  <cell r="AT40" t="str">
            <v>SAUMUR</v>
          </cell>
          <cell r="AW40">
            <v>76</v>
          </cell>
          <cell r="AY40">
            <v>77</v>
          </cell>
          <cell r="BA40">
            <v>153</v>
          </cell>
          <cell r="BC40" t="str">
            <v>NANTES CARQUEFOU</v>
          </cell>
          <cell r="BF40">
            <v>89</v>
          </cell>
          <cell r="BH40">
            <v>92</v>
          </cell>
          <cell r="BJ40">
            <v>181</v>
          </cell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2">
          <cell r="AB42">
            <v>0.3444444444444444</v>
          </cell>
          <cell r="AC42">
            <v>0.3666666666666666</v>
          </cell>
          <cell r="BC42">
            <v>0.4069444444444444</v>
          </cell>
          <cell r="BD42">
            <v>0.4291666666666666</v>
          </cell>
        </row>
        <row r="44">
          <cell r="J44" t="str">
            <v>SARGE</v>
          </cell>
          <cell r="M44">
            <v>81</v>
          </cell>
          <cell r="O44">
            <v>89</v>
          </cell>
          <cell r="Q44">
            <v>170</v>
          </cell>
          <cell r="S44" t="str">
            <v>SABLE</v>
          </cell>
          <cell r="V44">
            <v>76</v>
          </cell>
          <cell r="X44">
            <v>76</v>
          </cell>
          <cell r="Z44">
            <v>152</v>
          </cell>
          <cell r="AB44" t="str">
            <v>SAUMUR</v>
          </cell>
          <cell r="AE44">
            <v>87</v>
          </cell>
          <cell r="AG44">
            <v>95</v>
          </cell>
          <cell r="AI44">
            <v>182</v>
          </cell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  <cell r="AT44" t="str">
            <v>CHOLET</v>
          </cell>
          <cell r="AW44">
            <v>88</v>
          </cell>
          <cell r="AY44">
            <v>89</v>
          </cell>
          <cell r="BA44">
            <v>177</v>
          </cell>
          <cell r="BC44" t="str">
            <v>PORNIC</v>
          </cell>
          <cell r="BF44">
            <v>76</v>
          </cell>
          <cell r="BH44">
            <v>77</v>
          </cell>
          <cell r="BJ44">
            <v>153</v>
          </cell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J45">
            <v>0.5277777777777777</v>
          </cell>
          <cell r="K45">
            <v>0.5722222222222221</v>
          </cell>
          <cell r="S45">
            <v>0.7152777777777777</v>
          </cell>
          <cell r="T45">
            <v>0.7597222222222221</v>
          </cell>
          <cell r="AK45">
            <v>0.5069444444444444</v>
          </cell>
          <cell r="AL45">
            <v>0.5513888888888888</v>
          </cell>
          <cell r="AT45">
            <v>0.7152777777777777</v>
          </cell>
          <cell r="AU45">
            <v>0.7597222222222221</v>
          </cell>
          <cell r="BL45">
            <v>0.611111111111111</v>
          </cell>
          <cell r="BM45">
            <v>0.6555555555555554</v>
          </cell>
          <cell r="BU45">
            <v>0.361111111111111</v>
          </cell>
          <cell r="BV45">
            <v>0.40555555555555545</v>
          </cell>
        </row>
        <row r="46">
          <cell r="J46" t="str">
            <v>BAUGE</v>
          </cell>
          <cell r="M46">
            <v>74</v>
          </cell>
          <cell r="O46">
            <v>78</v>
          </cell>
          <cell r="Q46">
            <v>152</v>
          </cell>
          <cell r="S46" t="str">
            <v>SARGE</v>
          </cell>
          <cell r="V46">
            <v>78</v>
          </cell>
          <cell r="X46">
            <v>73</v>
          </cell>
          <cell r="Z46">
            <v>151</v>
          </cell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  <cell r="AT46" t="str">
            <v>SARGE</v>
          </cell>
          <cell r="AW46">
            <v>78</v>
          </cell>
          <cell r="AY46">
            <v>79</v>
          </cell>
          <cell r="BA46">
            <v>157</v>
          </cell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47">
          <cell r="AR47" t="str">
            <v/>
          </cell>
        </row>
        <row r="50">
          <cell r="J50" t="str">
            <v>CHOLET</v>
          </cell>
          <cell r="M50">
            <v>84</v>
          </cell>
          <cell r="O50">
            <v>81</v>
          </cell>
          <cell r="Q50">
            <v>165</v>
          </cell>
          <cell r="S50" t="str">
            <v>FONTENELLES</v>
          </cell>
          <cell r="V50">
            <v>79</v>
          </cell>
          <cell r="X50">
            <v>98</v>
          </cell>
          <cell r="Z50">
            <v>177</v>
          </cell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  <cell r="AT50" t="str">
            <v>SABLE</v>
          </cell>
          <cell r="AW50">
            <v>88</v>
          </cell>
          <cell r="AY50">
            <v>87</v>
          </cell>
          <cell r="BA50">
            <v>175</v>
          </cell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J51">
            <v>0.5333333333333332</v>
          </cell>
          <cell r="K51">
            <v>0.5777777777777776</v>
          </cell>
          <cell r="S51">
            <v>0.7208333333333332</v>
          </cell>
          <cell r="T51">
            <v>0.7652777777777776</v>
          </cell>
          <cell r="AK51">
            <v>0.5125</v>
          </cell>
          <cell r="AL51">
            <v>0.5569444444444444</v>
          </cell>
          <cell r="AT51">
            <v>0.7208333333333332</v>
          </cell>
          <cell r="AU51">
            <v>0.7652777777777776</v>
          </cell>
          <cell r="BL51">
            <v>0.6166666666666666</v>
          </cell>
          <cell r="BM51">
            <v>0.661111111111111</v>
          </cell>
          <cell r="BU51">
            <v>0.36666666666666653</v>
          </cell>
          <cell r="BV51">
            <v>0.411111111111111</v>
          </cell>
        </row>
        <row r="52">
          <cell r="J52" t="str">
            <v>FONTENELLES</v>
          </cell>
          <cell r="M52">
            <v>87</v>
          </cell>
          <cell r="O52">
            <v>74</v>
          </cell>
          <cell r="Q52">
            <v>161</v>
          </cell>
          <cell r="S52" t="str">
            <v>LE MANS</v>
          </cell>
          <cell r="V52">
            <v>89</v>
          </cell>
          <cell r="X52">
            <v>87</v>
          </cell>
          <cell r="Z52">
            <v>176</v>
          </cell>
          <cell r="AB52" t="str">
            <v>FONTENELLES</v>
          </cell>
          <cell r="AE52">
            <v>77</v>
          </cell>
          <cell r="AG52">
            <v>89</v>
          </cell>
          <cell r="AI52">
            <v>166</v>
          </cell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  <cell r="AT52" t="str">
            <v>LA BAULE</v>
          </cell>
          <cell r="AW52">
            <v>78</v>
          </cell>
          <cell r="AY52">
            <v>79</v>
          </cell>
          <cell r="BA52">
            <v>157</v>
          </cell>
          <cell r="BC52" t="str">
            <v>CHOLET</v>
          </cell>
          <cell r="BF52">
            <v>77</v>
          </cell>
          <cell r="BH52">
            <v>76</v>
          </cell>
          <cell r="BJ52">
            <v>153</v>
          </cell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4">
          <cell r="AB54">
            <v>0.3499999999999999</v>
          </cell>
          <cell r="AC54">
            <v>0.3722222222222221</v>
          </cell>
          <cell r="BC54">
            <v>0.4124999999999999</v>
          </cell>
          <cell r="BD54">
            <v>0.4347222222222221</v>
          </cell>
        </row>
        <row r="56">
          <cell r="J56" t="str">
            <v>LE MANS</v>
          </cell>
          <cell r="M56">
            <v>75</v>
          </cell>
          <cell r="O56">
            <v>68</v>
          </cell>
          <cell r="Q56">
            <v>143</v>
          </cell>
          <cell r="S56" t="str">
            <v>CHOLET</v>
          </cell>
          <cell r="V56">
            <v>79</v>
          </cell>
          <cell r="X56">
            <v>89</v>
          </cell>
          <cell r="Z56">
            <v>168</v>
          </cell>
          <cell r="AB56" t="str">
            <v>SARGE</v>
          </cell>
          <cell r="AE56">
            <v>78</v>
          </cell>
          <cell r="AG56">
            <v>89</v>
          </cell>
          <cell r="AI56">
            <v>167</v>
          </cell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  <cell r="AT56" t="str">
            <v>NANTES ILE D'OR</v>
          </cell>
          <cell r="AW56">
            <v>89</v>
          </cell>
          <cell r="AY56">
            <v>77</v>
          </cell>
          <cell r="BA56">
            <v>166</v>
          </cell>
          <cell r="BC56" t="str">
            <v>LA BAULE</v>
          </cell>
          <cell r="BF56">
            <v>87</v>
          </cell>
          <cell r="BH56">
            <v>87</v>
          </cell>
          <cell r="BJ56">
            <v>174</v>
          </cell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J57">
            <v>0.5388888888888888</v>
          </cell>
          <cell r="K57">
            <v>0.5833333333333331</v>
          </cell>
          <cell r="S57">
            <v>0.7263888888888888</v>
          </cell>
          <cell r="T57">
            <v>0.7708333333333331</v>
          </cell>
          <cell r="AK57">
            <v>0.5180555555555555</v>
          </cell>
          <cell r="AL57">
            <v>0.5624999999999999</v>
          </cell>
          <cell r="AT57">
            <v>0.7263888888888888</v>
          </cell>
          <cell r="AU57">
            <v>0.7708333333333331</v>
          </cell>
          <cell r="BL57">
            <v>0.6222222222222221</v>
          </cell>
          <cell r="BM57">
            <v>0.6666666666666665</v>
          </cell>
          <cell r="BU57">
            <v>0.37222222222222207</v>
          </cell>
          <cell r="BV57">
            <v>0.4166666666666665</v>
          </cell>
        </row>
        <row r="58">
          <cell r="J58" t="str">
            <v>SAUMUR</v>
          </cell>
          <cell r="M58">
            <v>89</v>
          </cell>
          <cell r="O58">
            <v>101</v>
          </cell>
          <cell r="Q58">
            <v>190</v>
          </cell>
          <cell r="S58" t="str">
            <v>SAUMUR</v>
          </cell>
          <cell r="V58">
            <v>78</v>
          </cell>
          <cell r="X58">
            <v>89</v>
          </cell>
          <cell r="Z58">
            <v>167</v>
          </cell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  <cell r="AT58" t="str">
            <v>PORNIC</v>
          </cell>
          <cell r="AW58">
            <v>76</v>
          </cell>
          <cell r="AY58">
            <v>77</v>
          </cell>
          <cell r="BA58">
            <v>153</v>
          </cell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AY10" t="str">
            <v>5° TOUR</v>
          </cell>
          <cell r="BH10" t="str">
            <v>6° TOUR</v>
          </cell>
          <cell r="BQ10" t="str">
            <v>1/2 FINALES</v>
          </cell>
        </row>
        <row r="11">
          <cell r="AT11" t="str">
            <v>MERCREDI 23 MAI</v>
          </cell>
          <cell r="BC11" t="str">
            <v>JEUDI 23 MAI</v>
          </cell>
          <cell r="BL11" t="str">
            <v>JEUDI 23 MAI</v>
          </cell>
        </row>
        <row r="12">
          <cell r="AT12">
            <v>0.6875</v>
          </cell>
          <cell r="AU12">
            <v>0.7708333333333331</v>
          </cell>
          <cell r="BC12">
            <v>0.3958333333333333</v>
          </cell>
          <cell r="BD12">
            <v>0.4347222222222221</v>
          </cell>
          <cell r="BL12">
            <v>0.5833333333333334</v>
          </cell>
          <cell r="BM12">
            <v>0.6666666666666665</v>
          </cell>
        </row>
        <row r="14">
          <cell r="AT14" t="str">
            <v>BAUGE</v>
          </cell>
          <cell r="AW14">
            <v>89</v>
          </cell>
          <cell r="AY14">
            <v>87</v>
          </cell>
          <cell r="BA14">
            <v>176</v>
          </cell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</row>
        <row r="15">
          <cell r="AT15">
            <v>0.6875</v>
          </cell>
          <cell r="AU15">
            <v>0.7319444444444444</v>
          </cell>
          <cell r="BL15">
            <v>0.5833333333333334</v>
          </cell>
          <cell r="BM15">
            <v>0.6277777777777778</v>
          </cell>
        </row>
        <row r="16">
          <cell r="AT16" t="str">
            <v>NANTES ERDRE</v>
          </cell>
          <cell r="AW16">
            <v>98</v>
          </cell>
          <cell r="AY16">
            <v>99</v>
          </cell>
          <cell r="BA16">
            <v>197</v>
          </cell>
          <cell r="BC16" t="str">
            <v>NANTES ERDRE</v>
          </cell>
          <cell r="BF16">
            <v>98</v>
          </cell>
          <cell r="BH16">
            <v>100</v>
          </cell>
          <cell r="BJ16">
            <v>198</v>
          </cell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</row>
        <row r="18">
          <cell r="BC18">
            <v>0.3958333333333333</v>
          </cell>
          <cell r="BD18">
            <v>0.4180555555555555</v>
          </cell>
        </row>
        <row r="20">
          <cell r="AT20" t="str">
            <v>NANTES VIGNEUX</v>
          </cell>
          <cell r="AW20">
            <v>91</v>
          </cell>
          <cell r="AY20">
            <v>89</v>
          </cell>
          <cell r="BA20">
            <v>180</v>
          </cell>
          <cell r="BC20" t="str">
            <v>AVRILLE</v>
          </cell>
          <cell r="BF20">
            <v>78</v>
          </cell>
          <cell r="BH20">
            <v>77</v>
          </cell>
          <cell r="BJ20">
            <v>155</v>
          </cell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</row>
        <row r="21">
          <cell r="AT21">
            <v>0.6930555555555555</v>
          </cell>
          <cell r="AU21">
            <v>0.7374999999999999</v>
          </cell>
          <cell r="BL21">
            <v>0.5888888888888889</v>
          </cell>
          <cell r="BM21">
            <v>0.6333333333333333</v>
          </cell>
        </row>
        <row r="22">
          <cell r="AT22" t="str">
            <v>SAVENAY</v>
          </cell>
          <cell r="AW22">
            <v>78</v>
          </cell>
          <cell r="AY22">
            <v>78</v>
          </cell>
          <cell r="BA22">
            <v>156</v>
          </cell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</row>
        <row r="26">
          <cell r="AT26" t="str">
            <v>LA BRETESCHE</v>
          </cell>
          <cell r="AW26">
            <v>90</v>
          </cell>
          <cell r="AY26">
            <v>89</v>
          </cell>
          <cell r="BA26">
            <v>179</v>
          </cell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</row>
        <row r="27">
          <cell r="AT27">
            <v>0.6986111111111111</v>
          </cell>
          <cell r="AU27">
            <v>0.7430555555555555</v>
          </cell>
          <cell r="BL27">
            <v>0.5944444444444444</v>
          </cell>
          <cell r="BM27">
            <v>0.6388888888888888</v>
          </cell>
        </row>
        <row r="28">
          <cell r="AT28" t="str">
            <v>FONTENELLES</v>
          </cell>
          <cell r="AW28">
            <v>78</v>
          </cell>
          <cell r="AY28">
            <v>77</v>
          </cell>
          <cell r="BA28">
            <v>155</v>
          </cell>
          <cell r="BC28" t="str">
            <v>NANTES VIGNEUX</v>
          </cell>
          <cell r="BF28">
            <v>98</v>
          </cell>
          <cell r="BH28">
            <v>99</v>
          </cell>
          <cell r="BJ28">
            <v>197</v>
          </cell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</row>
        <row r="30">
          <cell r="BC30">
            <v>0.40138888888888885</v>
          </cell>
          <cell r="BD30">
            <v>0.42361111111111105</v>
          </cell>
        </row>
        <row r="32">
          <cell r="AT32" t="str">
            <v>AVRILLE</v>
          </cell>
          <cell r="AW32">
            <v>79</v>
          </cell>
          <cell r="AY32">
            <v>78</v>
          </cell>
          <cell r="BA32">
            <v>157</v>
          </cell>
          <cell r="BC32" t="str">
            <v>FONTENELLES</v>
          </cell>
          <cell r="BF32">
            <v>79</v>
          </cell>
          <cell r="BH32">
            <v>78</v>
          </cell>
          <cell r="BJ32">
            <v>157</v>
          </cell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</row>
        <row r="33">
          <cell r="AT33">
            <v>0.7041666666666666</v>
          </cell>
          <cell r="AU33">
            <v>0.748611111111111</v>
          </cell>
          <cell r="BL33">
            <v>0.6</v>
          </cell>
          <cell r="BM33">
            <v>0.6444444444444444</v>
          </cell>
        </row>
        <row r="34">
          <cell r="AT34" t="str">
            <v>LE MANS</v>
          </cell>
          <cell r="AW34">
            <v>90</v>
          </cell>
          <cell r="AY34">
            <v>98</v>
          </cell>
          <cell r="BA34">
            <v>188</v>
          </cell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</row>
        <row r="38">
          <cell r="AT38" t="str">
            <v>NANTES CARQUEFOU</v>
          </cell>
          <cell r="AW38">
            <v>82</v>
          </cell>
          <cell r="AY38">
            <v>79</v>
          </cell>
          <cell r="BA38">
            <v>161</v>
          </cell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</row>
        <row r="39">
          <cell r="AT39">
            <v>0.7097222222222221</v>
          </cell>
          <cell r="AU39">
            <v>0.7541666666666665</v>
          </cell>
          <cell r="BL39">
            <v>0.6055555555555555</v>
          </cell>
          <cell r="BM39">
            <v>0.6499999999999999</v>
          </cell>
        </row>
        <row r="40">
          <cell r="AT40" t="str">
            <v>SAUMUR</v>
          </cell>
          <cell r="AW40">
            <v>76</v>
          </cell>
          <cell r="AY40">
            <v>77</v>
          </cell>
          <cell r="BA40">
            <v>153</v>
          </cell>
          <cell r="BC40" t="str">
            <v>NANTES CARQUEFOU</v>
          </cell>
          <cell r="BF40">
            <v>89</v>
          </cell>
          <cell r="BH40">
            <v>92</v>
          </cell>
          <cell r="BJ40">
            <v>181</v>
          </cell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</row>
        <row r="42">
          <cell r="BC42">
            <v>0.4069444444444444</v>
          </cell>
          <cell r="BD42">
            <v>0.4291666666666666</v>
          </cell>
        </row>
        <row r="44">
          <cell r="AT44" t="str">
            <v>CHOLET</v>
          </cell>
          <cell r="AW44">
            <v>88</v>
          </cell>
          <cell r="AY44">
            <v>89</v>
          </cell>
          <cell r="BA44">
            <v>177</v>
          </cell>
          <cell r="BC44" t="str">
            <v>PORNIC</v>
          </cell>
          <cell r="BF44">
            <v>76</v>
          </cell>
          <cell r="BH44">
            <v>77</v>
          </cell>
          <cell r="BJ44">
            <v>153</v>
          </cell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</row>
        <row r="45">
          <cell r="AT45">
            <v>0.7152777777777777</v>
          </cell>
          <cell r="AU45">
            <v>0.7597222222222221</v>
          </cell>
          <cell r="BL45">
            <v>0.611111111111111</v>
          </cell>
          <cell r="BM45">
            <v>0.6555555555555554</v>
          </cell>
        </row>
        <row r="46">
          <cell r="AT46" t="str">
            <v>SARGE</v>
          </cell>
          <cell r="AW46">
            <v>78</v>
          </cell>
          <cell r="AY46">
            <v>79</v>
          </cell>
          <cell r="BA46">
            <v>157</v>
          </cell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</row>
        <row r="50">
          <cell r="AT50" t="str">
            <v>SABLE</v>
          </cell>
          <cell r="AW50">
            <v>88</v>
          </cell>
          <cell r="AY50">
            <v>87</v>
          </cell>
          <cell r="BA50">
            <v>175</v>
          </cell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</row>
        <row r="51">
          <cell r="AT51">
            <v>0.7208333333333332</v>
          </cell>
          <cell r="AU51">
            <v>0.7652777777777776</v>
          </cell>
          <cell r="BL51">
            <v>0.6166666666666666</v>
          </cell>
          <cell r="BM51">
            <v>0.661111111111111</v>
          </cell>
        </row>
        <row r="52">
          <cell r="AT52" t="str">
            <v>LA BAULE</v>
          </cell>
          <cell r="AW52">
            <v>78</v>
          </cell>
          <cell r="AY52">
            <v>79</v>
          </cell>
          <cell r="BA52">
            <v>157</v>
          </cell>
          <cell r="BC52" t="str">
            <v>CHOLET</v>
          </cell>
          <cell r="BF52">
            <v>77</v>
          </cell>
          <cell r="BH52">
            <v>76</v>
          </cell>
          <cell r="BJ52">
            <v>153</v>
          </cell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</row>
        <row r="54">
          <cell r="BC54">
            <v>0.4124999999999999</v>
          </cell>
          <cell r="BD54">
            <v>0.4347222222222221</v>
          </cell>
        </row>
        <row r="56">
          <cell r="AT56" t="str">
            <v>NANTES ILE D'OR</v>
          </cell>
          <cell r="AW56">
            <v>89</v>
          </cell>
          <cell r="AY56">
            <v>77</v>
          </cell>
          <cell r="BA56">
            <v>166</v>
          </cell>
          <cell r="BC56" t="str">
            <v>LA BAULE</v>
          </cell>
          <cell r="BF56">
            <v>87</v>
          </cell>
          <cell r="BH56">
            <v>87</v>
          </cell>
          <cell r="BJ56">
            <v>174</v>
          </cell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</row>
        <row r="57">
          <cell r="AT57">
            <v>0.7263888888888888</v>
          </cell>
          <cell r="AU57">
            <v>0.7708333333333331</v>
          </cell>
          <cell r="BL57">
            <v>0.6222222222222221</v>
          </cell>
          <cell r="BM57">
            <v>0.6666666666666665</v>
          </cell>
        </row>
        <row r="58">
          <cell r="AT58" t="str">
            <v>PORNIC</v>
          </cell>
          <cell r="AW58">
            <v>76</v>
          </cell>
          <cell r="AY58">
            <v>77</v>
          </cell>
          <cell r="BA58">
            <v>153</v>
          </cell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2"/>
  <sheetViews>
    <sheetView showGridLines="0" tabSelected="1" zoomScalePageLayoutView="0" workbookViewId="0" topLeftCell="A1">
      <selection activeCell="A1" sqref="A1:A3"/>
    </sheetView>
  </sheetViews>
  <sheetFormatPr defaultColWidth="11.421875" defaultRowHeight="19.5" customHeight="1"/>
  <cols>
    <col min="1" max="1" width="3.28125" style="0" bestFit="1" customWidth="1"/>
    <col min="2" max="2" width="3.00390625" style="9" bestFit="1" customWidth="1"/>
    <col min="3" max="3" width="20.140625" style="0" customWidth="1"/>
    <col min="4" max="4" width="6.140625" style="0" customWidth="1"/>
    <col min="5" max="5" width="5.57421875" style="48" bestFit="1" customWidth="1"/>
    <col min="6" max="6" width="6.140625" style="0" customWidth="1"/>
    <col min="7" max="7" width="5.57421875" style="48" bestFit="1" customWidth="1"/>
    <col min="8" max="8" width="6.140625" style="0" customWidth="1"/>
    <col min="9" max="9" width="5.57421875" style="48" bestFit="1" customWidth="1"/>
    <col min="10" max="10" width="6.140625" style="0" customWidth="1"/>
    <col min="11" max="11" width="5.57421875" style="48" bestFit="1" customWidth="1"/>
    <col min="12" max="12" width="6.140625" style="0" customWidth="1"/>
    <col min="13" max="13" width="5.57421875" style="48" bestFit="1" customWidth="1"/>
    <col min="14" max="14" width="6.140625" style="0" customWidth="1"/>
    <col min="15" max="15" width="5.57421875" style="48" bestFit="1" customWidth="1"/>
    <col min="16" max="16" width="6.140625" style="0" customWidth="1"/>
    <col min="17" max="17" width="5.57421875" style="48" bestFit="1" customWidth="1"/>
    <col min="18" max="18" width="6.140625" style="0" customWidth="1"/>
    <col min="19" max="19" width="5.57421875" style="48" bestFit="1" customWidth="1"/>
    <col min="20" max="20" width="7.00390625" style="29" customWidth="1"/>
    <col min="21" max="21" width="5.00390625" style="14" bestFit="1" customWidth="1"/>
    <col min="22" max="22" width="9.421875" style="1" bestFit="1" customWidth="1"/>
    <col min="23" max="23" width="11.140625" style="1" customWidth="1"/>
  </cols>
  <sheetData>
    <row r="1" spans="1:21" ht="15" customHeight="1">
      <c r="A1" s="72" t="s">
        <v>27</v>
      </c>
      <c r="B1" s="75" t="s">
        <v>19</v>
      </c>
      <c r="C1" s="62">
        <v>2019</v>
      </c>
      <c r="D1" s="66" t="s">
        <v>37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8"/>
      <c r="U1" s="80" t="s">
        <v>26</v>
      </c>
    </row>
    <row r="2" spans="1:21" ht="42.75" customHeight="1" thickBot="1">
      <c r="A2" s="73"/>
      <c r="B2" s="76"/>
      <c r="C2" s="63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8"/>
      <c r="U2" s="80"/>
    </row>
    <row r="3" spans="1:23" s="2" customFormat="1" ht="25.5" customHeight="1" thickTop="1">
      <c r="A3" s="74"/>
      <c r="B3" s="77"/>
      <c r="C3" s="31" t="s">
        <v>1</v>
      </c>
      <c r="D3" s="64" t="s">
        <v>42</v>
      </c>
      <c r="E3" s="65"/>
      <c r="F3" s="64" t="s">
        <v>43</v>
      </c>
      <c r="G3" s="65"/>
      <c r="H3" s="64" t="s">
        <v>44</v>
      </c>
      <c r="I3" s="65"/>
      <c r="J3" s="64" t="s">
        <v>45</v>
      </c>
      <c r="K3" s="65"/>
      <c r="L3" s="85" t="s">
        <v>46</v>
      </c>
      <c r="M3" s="86"/>
      <c r="N3" s="85" t="s">
        <v>47</v>
      </c>
      <c r="O3" s="86"/>
      <c r="P3" s="64" t="s">
        <v>48</v>
      </c>
      <c r="Q3" s="65"/>
      <c r="R3" s="64" t="s">
        <v>49</v>
      </c>
      <c r="S3" s="87"/>
      <c r="T3" s="88" t="s">
        <v>6</v>
      </c>
      <c r="U3" s="81"/>
      <c r="V3" s="3" t="s">
        <v>5</v>
      </c>
      <c r="W3" s="3" t="s">
        <v>5</v>
      </c>
    </row>
    <row r="4" spans="1:23" s="3" customFormat="1" ht="25.5" customHeight="1" thickBot="1">
      <c r="A4" s="10">
        <v>5</v>
      </c>
      <c r="B4" s="15">
        <v>11</v>
      </c>
      <c r="C4" s="32" t="s">
        <v>38</v>
      </c>
      <c r="D4" s="34" t="s">
        <v>2</v>
      </c>
      <c r="E4" s="44" t="s">
        <v>3</v>
      </c>
      <c r="F4" s="34" t="s">
        <v>2</v>
      </c>
      <c r="G4" s="44" t="s">
        <v>3</v>
      </c>
      <c r="H4" s="34" t="s">
        <v>2</v>
      </c>
      <c r="I4" s="44" t="s">
        <v>3</v>
      </c>
      <c r="J4" s="34" t="s">
        <v>2</v>
      </c>
      <c r="K4" s="44" t="s">
        <v>3</v>
      </c>
      <c r="L4" s="34" t="s">
        <v>2</v>
      </c>
      <c r="M4" s="44" t="s">
        <v>3</v>
      </c>
      <c r="N4" s="34" t="s">
        <v>2</v>
      </c>
      <c r="O4" s="44" t="s">
        <v>3</v>
      </c>
      <c r="P4" s="34" t="s">
        <v>2</v>
      </c>
      <c r="Q4" s="44" t="s">
        <v>3</v>
      </c>
      <c r="R4" s="34" t="s">
        <v>2</v>
      </c>
      <c r="S4" s="50" t="s">
        <v>3</v>
      </c>
      <c r="T4" s="89"/>
      <c r="U4" s="81"/>
      <c r="V4" s="13" t="s">
        <v>17</v>
      </c>
      <c r="W4" s="11" t="s">
        <v>18</v>
      </c>
    </row>
    <row r="5" spans="1:26" s="3" customFormat="1" ht="15.75" customHeight="1" thickTop="1">
      <c r="A5" s="8">
        <v>1</v>
      </c>
      <c r="B5" s="17">
        <v>1</v>
      </c>
      <c r="C5" s="43" t="s">
        <v>8</v>
      </c>
      <c r="D5" s="35">
        <v>84</v>
      </c>
      <c r="E5" s="45">
        <v>3</v>
      </c>
      <c r="F5" s="35">
        <v>93</v>
      </c>
      <c r="G5" s="45">
        <v>12</v>
      </c>
      <c r="H5" s="35">
        <v>81</v>
      </c>
      <c r="I5" s="45">
        <v>4</v>
      </c>
      <c r="J5" s="35">
        <v>83</v>
      </c>
      <c r="K5" s="45">
        <v>5</v>
      </c>
      <c r="L5" s="35">
        <v>88</v>
      </c>
      <c r="M5" s="45">
        <v>6</v>
      </c>
      <c r="N5" s="35">
        <v>87</v>
      </c>
      <c r="O5" s="45">
        <v>4</v>
      </c>
      <c r="P5" s="35">
        <v>89</v>
      </c>
      <c r="Q5" s="45">
        <v>5.5</v>
      </c>
      <c r="R5" s="35">
        <v>111</v>
      </c>
      <c r="S5" s="51">
        <v>20.5</v>
      </c>
      <c r="T5" s="53">
        <f aca="true" t="shared" si="0" ref="T5:T22">SUM(E5+G5+I5+K5+M5+O5+Q5+S5)</f>
        <v>60</v>
      </c>
      <c r="U5" s="39">
        <v>31</v>
      </c>
      <c r="V5" s="3">
        <f aca="true" t="shared" si="1" ref="V5:V22">SUM(Q5+S5)</f>
        <v>26</v>
      </c>
      <c r="W5" s="3">
        <f aca="true" t="shared" si="2" ref="W5:W22">SUM(M5+O5)</f>
        <v>10</v>
      </c>
      <c r="X5" s="3">
        <f aca="true" t="shared" si="3" ref="X5:X22">SUM(E5+G5+I5+K5+M5+O5+Q5+S5)</f>
        <v>60</v>
      </c>
      <c r="Y5" s="79" t="s">
        <v>9</v>
      </c>
      <c r="Z5" s="79"/>
    </row>
    <row r="6" spans="1:26" s="3" customFormat="1" ht="15.75" customHeight="1">
      <c r="A6" s="8">
        <v>2</v>
      </c>
      <c r="B6" s="17">
        <v>3</v>
      </c>
      <c r="C6" s="43" t="s">
        <v>36</v>
      </c>
      <c r="D6" s="35">
        <v>101</v>
      </c>
      <c r="E6" s="45">
        <v>19</v>
      </c>
      <c r="F6" s="35">
        <v>83</v>
      </c>
      <c r="G6" s="45">
        <v>1.5</v>
      </c>
      <c r="H6" s="35">
        <v>91</v>
      </c>
      <c r="I6" s="45">
        <v>11.5</v>
      </c>
      <c r="J6" s="35">
        <v>76</v>
      </c>
      <c r="K6" s="45">
        <v>1</v>
      </c>
      <c r="L6" s="35">
        <v>85</v>
      </c>
      <c r="M6" s="45">
        <v>2</v>
      </c>
      <c r="N6" s="35">
        <v>90</v>
      </c>
      <c r="O6" s="45">
        <v>10</v>
      </c>
      <c r="P6" s="35">
        <v>77</v>
      </c>
      <c r="Q6" s="45">
        <v>2</v>
      </c>
      <c r="R6" s="35">
        <v>115</v>
      </c>
      <c r="S6" s="51">
        <v>24</v>
      </c>
      <c r="T6" s="54">
        <f t="shared" si="0"/>
        <v>71</v>
      </c>
      <c r="U6" s="39">
        <v>80.5</v>
      </c>
      <c r="V6" s="3">
        <f t="shared" si="1"/>
        <v>26</v>
      </c>
      <c r="W6" s="3">
        <f t="shared" si="2"/>
        <v>12</v>
      </c>
      <c r="X6" s="3">
        <f t="shared" si="3"/>
        <v>71</v>
      </c>
      <c r="Y6" s="82" t="s">
        <v>10</v>
      </c>
      <c r="Z6" s="82"/>
    </row>
    <row r="7" spans="1:26" s="3" customFormat="1" ht="15.75" customHeight="1">
      <c r="A7" s="8">
        <v>3</v>
      </c>
      <c r="B7" s="17">
        <v>5</v>
      </c>
      <c r="C7" s="43" t="s">
        <v>0</v>
      </c>
      <c r="D7" s="35">
        <v>83</v>
      </c>
      <c r="E7" s="45">
        <v>1.5</v>
      </c>
      <c r="F7" s="35">
        <v>92</v>
      </c>
      <c r="G7" s="45">
        <v>9.5</v>
      </c>
      <c r="H7" s="35">
        <v>100</v>
      </c>
      <c r="I7" s="45">
        <v>18</v>
      </c>
      <c r="J7" s="35">
        <v>105</v>
      </c>
      <c r="K7" s="45">
        <v>20.5</v>
      </c>
      <c r="L7" s="35">
        <v>91</v>
      </c>
      <c r="M7" s="45">
        <v>11.5</v>
      </c>
      <c r="N7" s="35">
        <v>91</v>
      </c>
      <c r="O7" s="45">
        <v>11.5</v>
      </c>
      <c r="P7" s="35">
        <v>74</v>
      </c>
      <c r="Q7" s="45">
        <v>1</v>
      </c>
      <c r="R7" s="35">
        <v>80</v>
      </c>
      <c r="S7" s="51">
        <v>3</v>
      </c>
      <c r="T7" s="30">
        <f t="shared" si="0"/>
        <v>76.5</v>
      </c>
      <c r="U7" s="39">
        <v>109.5</v>
      </c>
      <c r="V7" s="3">
        <f t="shared" si="1"/>
        <v>4</v>
      </c>
      <c r="W7" s="3">
        <f t="shared" si="2"/>
        <v>23</v>
      </c>
      <c r="X7" s="3">
        <f t="shared" si="3"/>
        <v>76.5</v>
      </c>
      <c r="Y7" s="84" t="s">
        <v>11</v>
      </c>
      <c r="Z7" s="84"/>
    </row>
    <row r="8" spans="1:26" s="3" customFormat="1" ht="15.75" customHeight="1">
      <c r="A8" s="8">
        <v>4</v>
      </c>
      <c r="B8" s="16">
        <v>8</v>
      </c>
      <c r="C8" s="43" t="s">
        <v>22</v>
      </c>
      <c r="D8" s="35">
        <v>88</v>
      </c>
      <c r="E8" s="45">
        <v>4</v>
      </c>
      <c r="F8" s="35">
        <v>98</v>
      </c>
      <c r="G8" s="45">
        <v>17.5</v>
      </c>
      <c r="H8" s="35">
        <v>80</v>
      </c>
      <c r="I8" s="45">
        <v>3</v>
      </c>
      <c r="J8" s="35">
        <v>114</v>
      </c>
      <c r="K8" s="45">
        <v>27</v>
      </c>
      <c r="L8" s="35">
        <v>81</v>
      </c>
      <c r="M8" s="45">
        <v>1</v>
      </c>
      <c r="N8" s="35">
        <v>99</v>
      </c>
      <c r="O8" s="45">
        <v>17.5</v>
      </c>
      <c r="P8" s="35">
        <v>112</v>
      </c>
      <c r="Q8" s="45">
        <v>22</v>
      </c>
      <c r="R8" s="35">
        <v>108</v>
      </c>
      <c r="S8" s="51">
        <v>16</v>
      </c>
      <c r="T8" s="54">
        <f t="shared" si="0"/>
        <v>108</v>
      </c>
      <c r="U8" s="39">
        <v>124.5</v>
      </c>
      <c r="V8" s="3">
        <f t="shared" si="1"/>
        <v>38</v>
      </c>
      <c r="W8" s="3">
        <f t="shared" si="2"/>
        <v>18.5</v>
      </c>
      <c r="X8" s="3">
        <f t="shared" si="3"/>
        <v>108</v>
      </c>
      <c r="Y8" s="83" t="s">
        <v>12</v>
      </c>
      <c r="Z8" s="83"/>
    </row>
    <row r="9" spans="1:26" s="3" customFormat="1" ht="15.75" customHeight="1">
      <c r="A9" s="8">
        <v>5</v>
      </c>
      <c r="B9" s="17">
        <v>2</v>
      </c>
      <c r="C9" s="33" t="s">
        <v>25</v>
      </c>
      <c r="D9" s="35">
        <v>95</v>
      </c>
      <c r="E9" s="45">
        <v>14.5</v>
      </c>
      <c r="F9" s="40"/>
      <c r="G9" s="45">
        <v>36</v>
      </c>
      <c r="H9" s="35">
        <v>78</v>
      </c>
      <c r="I9" s="45">
        <v>2</v>
      </c>
      <c r="J9" s="35">
        <v>86</v>
      </c>
      <c r="K9" s="45">
        <v>6.5</v>
      </c>
      <c r="L9" s="35">
        <v>93</v>
      </c>
      <c r="M9" s="45">
        <v>14</v>
      </c>
      <c r="N9" s="35">
        <v>89</v>
      </c>
      <c r="O9" s="45">
        <v>8.5</v>
      </c>
      <c r="P9" s="35">
        <v>106</v>
      </c>
      <c r="Q9" s="45">
        <v>15</v>
      </c>
      <c r="R9" s="35">
        <v>110</v>
      </c>
      <c r="S9" s="51">
        <v>19</v>
      </c>
      <c r="T9" s="54">
        <f t="shared" si="0"/>
        <v>115.5</v>
      </c>
      <c r="U9" s="39">
        <v>54</v>
      </c>
      <c r="V9" s="3">
        <f t="shared" si="1"/>
        <v>34</v>
      </c>
      <c r="W9" s="3">
        <f t="shared" si="2"/>
        <v>22.5</v>
      </c>
      <c r="X9" s="3">
        <f t="shared" si="3"/>
        <v>115.5</v>
      </c>
      <c r="Y9" s="78" t="s">
        <v>13</v>
      </c>
      <c r="Z9" s="78"/>
    </row>
    <row r="10" spans="1:26" s="3" customFormat="1" ht="15.75" customHeight="1">
      <c r="A10" s="8">
        <v>6</v>
      </c>
      <c r="B10" s="16">
        <v>4</v>
      </c>
      <c r="C10" s="33" t="s">
        <v>16</v>
      </c>
      <c r="D10" s="35">
        <v>91</v>
      </c>
      <c r="E10" s="45">
        <v>6.5</v>
      </c>
      <c r="F10" s="35">
        <v>105</v>
      </c>
      <c r="G10" s="45">
        <v>23.5</v>
      </c>
      <c r="H10" s="35">
        <v>86</v>
      </c>
      <c r="I10" s="45">
        <v>6.5</v>
      </c>
      <c r="J10" s="35">
        <v>114</v>
      </c>
      <c r="K10" s="45">
        <v>27</v>
      </c>
      <c r="L10" s="35">
        <v>88</v>
      </c>
      <c r="M10" s="45">
        <v>6</v>
      </c>
      <c r="N10" s="35">
        <v>104</v>
      </c>
      <c r="O10" s="45">
        <v>20.5</v>
      </c>
      <c r="P10" s="35">
        <v>93</v>
      </c>
      <c r="Q10" s="45">
        <v>8.5</v>
      </c>
      <c r="R10" s="37"/>
      <c r="S10" s="51">
        <v>36</v>
      </c>
      <c r="T10" s="54">
        <f t="shared" si="0"/>
        <v>134.5</v>
      </c>
      <c r="U10" s="39">
        <v>104.5</v>
      </c>
      <c r="V10" s="3">
        <f t="shared" si="1"/>
        <v>44.5</v>
      </c>
      <c r="W10" s="3">
        <f t="shared" si="2"/>
        <v>26.5</v>
      </c>
      <c r="X10" s="3">
        <f t="shared" si="3"/>
        <v>134.5</v>
      </c>
      <c r="Y10" s="59" t="s">
        <v>14</v>
      </c>
      <c r="Z10" s="59"/>
    </row>
    <row r="11" spans="1:26" s="3" customFormat="1" ht="15.75" customHeight="1">
      <c r="A11" s="8">
        <v>7</v>
      </c>
      <c r="B11" s="16">
        <v>11</v>
      </c>
      <c r="C11" s="33" t="s">
        <v>4</v>
      </c>
      <c r="D11" s="35">
        <v>92</v>
      </c>
      <c r="E11" s="45">
        <v>9.5</v>
      </c>
      <c r="F11" s="35">
        <v>92</v>
      </c>
      <c r="G11" s="45">
        <v>9.5</v>
      </c>
      <c r="H11" s="35">
        <v>95</v>
      </c>
      <c r="I11" s="45">
        <v>15</v>
      </c>
      <c r="J11" s="35">
        <v>105</v>
      </c>
      <c r="K11" s="45">
        <v>20.5</v>
      </c>
      <c r="L11" s="35">
        <v>96</v>
      </c>
      <c r="M11" s="45">
        <v>16</v>
      </c>
      <c r="N11" s="35">
        <v>88</v>
      </c>
      <c r="O11" s="45">
        <v>6</v>
      </c>
      <c r="P11" s="35">
        <v>148</v>
      </c>
      <c r="Q11" s="45">
        <v>28</v>
      </c>
      <c r="R11" s="37"/>
      <c r="S11" s="51">
        <v>36</v>
      </c>
      <c r="T11" s="30">
        <f t="shared" si="0"/>
        <v>140.5</v>
      </c>
      <c r="U11" s="39">
        <v>165</v>
      </c>
      <c r="V11" s="3">
        <f t="shared" si="1"/>
        <v>64</v>
      </c>
      <c r="W11" s="3">
        <f t="shared" si="2"/>
        <v>22</v>
      </c>
      <c r="X11" s="3">
        <f t="shared" si="3"/>
        <v>140.5</v>
      </c>
      <c r="Y11" s="57" t="s">
        <v>41</v>
      </c>
      <c r="Z11" s="58"/>
    </row>
    <row r="12" spans="1:26" s="3" customFormat="1" ht="15.75" customHeight="1">
      <c r="A12" s="8">
        <v>8</v>
      </c>
      <c r="B12" s="16">
        <v>17</v>
      </c>
      <c r="C12" s="43" t="s">
        <v>24</v>
      </c>
      <c r="D12" s="35">
        <v>105</v>
      </c>
      <c r="E12" s="45">
        <v>23.5</v>
      </c>
      <c r="F12" s="35">
        <v>114</v>
      </c>
      <c r="G12" s="45">
        <v>27</v>
      </c>
      <c r="H12" s="35">
        <v>91</v>
      </c>
      <c r="I12" s="45">
        <v>11.5</v>
      </c>
      <c r="J12" s="35">
        <v>110</v>
      </c>
      <c r="K12" s="45">
        <v>25</v>
      </c>
      <c r="L12" s="35">
        <v>109</v>
      </c>
      <c r="M12" s="45">
        <v>23.5</v>
      </c>
      <c r="N12" s="35">
        <v>123</v>
      </c>
      <c r="O12" s="45">
        <v>27</v>
      </c>
      <c r="P12" s="35">
        <v>101</v>
      </c>
      <c r="Q12" s="49">
        <v>11.5</v>
      </c>
      <c r="R12" s="35">
        <v>103</v>
      </c>
      <c r="S12" s="51">
        <v>13</v>
      </c>
      <c r="T12" s="54">
        <f t="shared" si="0"/>
        <v>162</v>
      </c>
      <c r="U12" s="39">
        <v>221</v>
      </c>
      <c r="V12" s="3">
        <f t="shared" si="1"/>
        <v>24.5</v>
      </c>
      <c r="W12" s="3">
        <f t="shared" si="2"/>
        <v>50.5</v>
      </c>
      <c r="X12" s="3">
        <f t="shared" si="3"/>
        <v>162</v>
      </c>
      <c r="Y12" s="60" t="s">
        <v>50</v>
      </c>
      <c r="Z12" s="61"/>
    </row>
    <row r="13" spans="1:24" s="3" customFormat="1" ht="15.75" customHeight="1">
      <c r="A13" s="8">
        <v>9</v>
      </c>
      <c r="B13" s="16">
        <v>12</v>
      </c>
      <c r="C13" s="33" t="s">
        <v>21</v>
      </c>
      <c r="D13" s="35">
        <v>96</v>
      </c>
      <c r="E13" s="45">
        <v>16</v>
      </c>
      <c r="F13" s="37"/>
      <c r="G13" s="45">
        <v>36</v>
      </c>
      <c r="H13" s="35">
        <v>135</v>
      </c>
      <c r="I13" s="45">
        <v>33</v>
      </c>
      <c r="J13" s="35">
        <v>101</v>
      </c>
      <c r="K13" s="45">
        <v>19</v>
      </c>
      <c r="L13" s="35">
        <v>93</v>
      </c>
      <c r="M13" s="45">
        <v>14</v>
      </c>
      <c r="N13" s="35">
        <v>130</v>
      </c>
      <c r="O13" s="45">
        <v>30</v>
      </c>
      <c r="P13" s="35">
        <v>95</v>
      </c>
      <c r="Q13" s="45">
        <v>10</v>
      </c>
      <c r="R13" s="35">
        <v>101</v>
      </c>
      <c r="S13" s="51">
        <v>11.5</v>
      </c>
      <c r="T13" s="30">
        <f t="shared" si="0"/>
        <v>169.5</v>
      </c>
      <c r="U13" s="39">
        <v>184.5</v>
      </c>
      <c r="V13" s="3">
        <f t="shared" si="1"/>
        <v>21.5</v>
      </c>
      <c r="W13" s="3">
        <f t="shared" si="2"/>
        <v>44</v>
      </c>
      <c r="X13" s="3">
        <f t="shared" si="3"/>
        <v>169.5</v>
      </c>
    </row>
    <row r="14" spans="1:26" s="3" customFormat="1" ht="15.75" customHeight="1">
      <c r="A14" s="8">
        <v>10</v>
      </c>
      <c r="B14" s="17">
        <v>9</v>
      </c>
      <c r="C14" s="33" t="s">
        <v>30</v>
      </c>
      <c r="D14" s="35">
        <v>91</v>
      </c>
      <c r="E14" s="45">
        <v>6.5</v>
      </c>
      <c r="F14" s="40"/>
      <c r="G14" s="45">
        <v>36</v>
      </c>
      <c r="H14" s="35">
        <v>90</v>
      </c>
      <c r="I14" s="45">
        <v>9.5</v>
      </c>
      <c r="J14" s="35">
        <v>122</v>
      </c>
      <c r="K14" s="45">
        <v>29</v>
      </c>
      <c r="L14" s="35">
        <v>99</v>
      </c>
      <c r="M14" s="45">
        <v>17.5</v>
      </c>
      <c r="N14" s="56" t="s">
        <v>51</v>
      </c>
      <c r="O14" s="45">
        <v>36</v>
      </c>
      <c r="P14" s="35">
        <v>113</v>
      </c>
      <c r="Q14" s="45">
        <v>23</v>
      </c>
      <c r="R14" s="35">
        <v>111</v>
      </c>
      <c r="S14" s="51">
        <v>20.5</v>
      </c>
      <c r="T14" s="30">
        <f t="shared" si="0"/>
        <v>178</v>
      </c>
      <c r="U14" s="39">
        <v>142</v>
      </c>
      <c r="V14" s="3">
        <f t="shared" si="1"/>
        <v>43.5</v>
      </c>
      <c r="W14" s="3">
        <f t="shared" si="2"/>
        <v>53.5</v>
      </c>
      <c r="X14" s="3">
        <f t="shared" si="3"/>
        <v>178</v>
      </c>
      <c r="Y14" s="70" t="s">
        <v>28</v>
      </c>
      <c r="Z14" s="71"/>
    </row>
    <row r="15" spans="1:26" s="3" customFormat="1" ht="15.75" customHeight="1">
      <c r="A15" s="8">
        <v>11</v>
      </c>
      <c r="B15" s="16" t="s">
        <v>32</v>
      </c>
      <c r="C15" s="33" t="s">
        <v>34</v>
      </c>
      <c r="D15" s="35">
        <v>104</v>
      </c>
      <c r="E15" s="45">
        <v>21</v>
      </c>
      <c r="F15" s="35">
        <v>124</v>
      </c>
      <c r="G15" s="45">
        <v>28</v>
      </c>
      <c r="H15" s="35">
        <v>109</v>
      </c>
      <c r="I15" s="45">
        <v>23.5</v>
      </c>
      <c r="J15" s="37"/>
      <c r="K15" s="45">
        <v>36</v>
      </c>
      <c r="L15" s="35">
        <v>105</v>
      </c>
      <c r="M15" s="45">
        <v>22</v>
      </c>
      <c r="N15" s="35">
        <v>115</v>
      </c>
      <c r="O15" s="45">
        <v>25</v>
      </c>
      <c r="P15" s="35">
        <v>89</v>
      </c>
      <c r="Q15" s="45">
        <v>5.5</v>
      </c>
      <c r="R15" s="35">
        <v>109</v>
      </c>
      <c r="S15" s="51">
        <v>17.5</v>
      </c>
      <c r="T15" s="54">
        <f t="shared" si="0"/>
        <v>178.5</v>
      </c>
      <c r="U15" s="39" t="s">
        <v>32</v>
      </c>
      <c r="V15" s="3">
        <f t="shared" si="1"/>
        <v>23</v>
      </c>
      <c r="W15" s="3">
        <f t="shared" si="2"/>
        <v>47</v>
      </c>
      <c r="X15" s="3">
        <f t="shared" si="3"/>
        <v>178.5</v>
      </c>
      <c r="Y15" s="18" t="s">
        <v>30</v>
      </c>
      <c r="Z15" s="19"/>
    </row>
    <row r="16" spans="1:26" s="3" customFormat="1" ht="15.75" customHeight="1">
      <c r="A16" s="8">
        <v>12</v>
      </c>
      <c r="B16" s="16">
        <v>13</v>
      </c>
      <c r="C16" s="33" t="s">
        <v>35</v>
      </c>
      <c r="D16" s="35">
        <v>106</v>
      </c>
      <c r="E16" s="45">
        <v>25</v>
      </c>
      <c r="F16" s="35">
        <v>147</v>
      </c>
      <c r="G16" s="45">
        <v>29</v>
      </c>
      <c r="H16" s="35">
        <v>108</v>
      </c>
      <c r="I16" s="45">
        <v>22</v>
      </c>
      <c r="J16" s="35">
        <v>94</v>
      </c>
      <c r="K16" s="45">
        <v>14</v>
      </c>
      <c r="L16" s="35">
        <v>93</v>
      </c>
      <c r="M16" s="45">
        <v>14</v>
      </c>
      <c r="N16" s="37"/>
      <c r="O16" s="45">
        <v>36</v>
      </c>
      <c r="P16" s="35">
        <v>91</v>
      </c>
      <c r="Q16" s="45">
        <v>7</v>
      </c>
      <c r="R16" s="37"/>
      <c r="S16" s="51">
        <v>36</v>
      </c>
      <c r="T16" s="30">
        <f t="shared" si="0"/>
        <v>183</v>
      </c>
      <c r="U16" s="39">
        <v>188</v>
      </c>
      <c r="V16" s="3">
        <f t="shared" si="1"/>
        <v>43</v>
      </c>
      <c r="W16" s="3">
        <f t="shared" si="2"/>
        <v>50</v>
      </c>
      <c r="X16" s="3">
        <f t="shared" si="3"/>
        <v>183</v>
      </c>
      <c r="Y16" s="18" t="s">
        <v>0</v>
      </c>
      <c r="Z16" s="19"/>
    </row>
    <row r="17" spans="1:26" s="3" customFormat="1" ht="15.75" customHeight="1">
      <c r="A17" s="8">
        <v>13</v>
      </c>
      <c r="B17" s="17">
        <v>7</v>
      </c>
      <c r="C17" s="33" t="s">
        <v>7</v>
      </c>
      <c r="D17" s="35">
        <v>92</v>
      </c>
      <c r="E17" s="45">
        <v>9.5</v>
      </c>
      <c r="F17" s="35">
        <v>95</v>
      </c>
      <c r="G17" s="45">
        <v>14.5</v>
      </c>
      <c r="H17" s="35">
        <v>90</v>
      </c>
      <c r="I17" s="45">
        <v>9.5</v>
      </c>
      <c r="J17" s="35">
        <v>97</v>
      </c>
      <c r="K17" s="45">
        <v>16.5</v>
      </c>
      <c r="L17" s="40"/>
      <c r="M17" s="45">
        <v>36</v>
      </c>
      <c r="N17" s="41">
        <v>124</v>
      </c>
      <c r="O17" s="45">
        <v>28</v>
      </c>
      <c r="P17" s="37"/>
      <c r="Q17" s="45">
        <v>35</v>
      </c>
      <c r="R17" s="37"/>
      <c r="S17" s="51">
        <v>36</v>
      </c>
      <c r="T17" s="30">
        <f t="shared" si="0"/>
        <v>185</v>
      </c>
      <c r="U17" s="39">
        <v>122.5</v>
      </c>
      <c r="V17" s="3">
        <f t="shared" si="1"/>
        <v>71</v>
      </c>
      <c r="W17" s="3">
        <f t="shared" si="2"/>
        <v>64</v>
      </c>
      <c r="X17" s="3">
        <f t="shared" si="3"/>
        <v>185</v>
      </c>
      <c r="Y17" s="18" t="s">
        <v>25</v>
      </c>
      <c r="Z17" s="19"/>
    </row>
    <row r="18" spans="1:26" s="3" customFormat="1" ht="15.75" customHeight="1">
      <c r="A18" s="8">
        <v>14</v>
      </c>
      <c r="B18" s="16">
        <v>6</v>
      </c>
      <c r="C18" s="33" t="s">
        <v>20</v>
      </c>
      <c r="D18" s="35">
        <v>94</v>
      </c>
      <c r="E18" s="45">
        <v>13</v>
      </c>
      <c r="F18" s="40"/>
      <c r="G18" s="45">
        <v>36</v>
      </c>
      <c r="H18" s="35">
        <v>88</v>
      </c>
      <c r="I18" s="45">
        <v>8</v>
      </c>
      <c r="J18" s="35">
        <v>97</v>
      </c>
      <c r="K18" s="45">
        <v>16.5</v>
      </c>
      <c r="L18" s="35">
        <v>148</v>
      </c>
      <c r="M18" s="45">
        <v>32</v>
      </c>
      <c r="N18" s="56" t="s">
        <v>51</v>
      </c>
      <c r="O18" s="45">
        <v>36</v>
      </c>
      <c r="P18" s="35">
        <v>109</v>
      </c>
      <c r="Q18" s="49">
        <v>17.5</v>
      </c>
      <c r="R18" s="35">
        <v>136</v>
      </c>
      <c r="S18" s="51">
        <v>27</v>
      </c>
      <c r="T18" s="30">
        <f t="shared" si="0"/>
        <v>186</v>
      </c>
      <c r="U18" s="39">
        <v>121</v>
      </c>
      <c r="V18" s="3">
        <f t="shared" si="1"/>
        <v>44.5</v>
      </c>
      <c r="W18" s="3">
        <f t="shared" si="2"/>
        <v>68</v>
      </c>
      <c r="X18" s="3">
        <f t="shared" si="3"/>
        <v>186</v>
      </c>
      <c r="Y18" s="18" t="s">
        <v>7</v>
      </c>
      <c r="Z18" s="19"/>
    </row>
    <row r="19" spans="1:26" s="3" customFormat="1" ht="15.75" customHeight="1">
      <c r="A19" s="8">
        <v>15</v>
      </c>
      <c r="B19" s="16" t="s">
        <v>32</v>
      </c>
      <c r="C19" s="33" t="s">
        <v>33</v>
      </c>
      <c r="D19" s="35">
        <v>104</v>
      </c>
      <c r="E19" s="45">
        <v>21</v>
      </c>
      <c r="F19" s="40"/>
      <c r="G19" s="45">
        <v>36</v>
      </c>
      <c r="H19" s="35">
        <v>92</v>
      </c>
      <c r="I19" s="45">
        <v>13</v>
      </c>
      <c r="J19" s="35">
        <v>126</v>
      </c>
      <c r="K19" s="45">
        <v>30.5</v>
      </c>
      <c r="L19" s="35">
        <v>109</v>
      </c>
      <c r="M19" s="45">
        <v>23.5</v>
      </c>
      <c r="N19" s="35">
        <v>119</v>
      </c>
      <c r="O19" s="45">
        <v>26</v>
      </c>
      <c r="P19" s="35">
        <v>105</v>
      </c>
      <c r="Q19" s="45">
        <v>14</v>
      </c>
      <c r="R19" s="35">
        <v>125</v>
      </c>
      <c r="S19" s="51">
        <v>25</v>
      </c>
      <c r="T19" s="54">
        <f t="shared" si="0"/>
        <v>189</v>
      </c>
      <c r="U19" s="39" t="s">
        <v>32</v>
      </c>
      <c r="V19" s="3">
        <f t="shared" si="1"/>
        <v>39</v>
      </c>
      <c r="W19" s="3">
        <f t="shared" si="2"/>
        <v>49.5</v>
      </c>
      <c r="X19" s="3">
        <f t="shared" si="3"/>
        <v>189</v>
      </c>
      <c r="Y19" s="18" t="s">
        <v>23</v>
      </c>
      <c r="Z19" s="19"/>
    </row>
    <row r="20" spans="1:26" s="3" customFormat="1" ht="15.75" customHeight="1">
      <c r="A20" s="8">
        <v>16</v>
      </c>
      <c r="B20" s="17">
        <v>15</v>
      </c>
      <c r="C20" s="33" t="s">
        <v>23</v>
      </c>
      <c r="D20" s="35">
        <v>90</v>
      </c>
      <c r="E20" s="45">
        <v>5</v>
      </c>
      <c r="F20" s="40"/>
      <c r="G20" s="45">
        <v>36</v>
      </c>
      <c r="H20" s="35">
        <v>109</v>
      </c>
      <c r="I20" s="45">
        <v>23.5</v>
      </c>
      <c r="J20" s="40"/>
      <c r="K20" s="45">
        <v>36</v>
      </c>
      <c r="L20" s="35">
        <v>128</v>
      </c>
      <c r="M20" s="45">
        <v>29</v>
      </c>
      <c r="N20" s="38">
        <v>140</v>
      </c>
      <c r="O20" s="45">
        <v>31</v>
      </c>
      <c r="P20" s="35">
        <v>86</v>
      </c>
      <c r="Q20" s="45">
        <v>4</v>
      </c>
      <c r="R20" s="35">
        <v>130</v>
      </c>
      <c r="S20" s="51">
        <v>26</v>
      </c>
      <c r="T20" s="30">
        <f t="shared" si="0"/>
        <v>190.5</v>
      </c>
      <c r="U20" s="39">
        <v>207.5</v>
      </c>
      <c r="V20" s="3">
        <f t="shared" si="1"/>
        <v>30</v>
      </c>
      <c r="W20" s="3">
        <f t="shared" si="2"/>
        <v>60</v>
      </c>
      <c r="X20" s="3">
        <f t="shared" si="3"/>
        <v>190.5</v>
      </c>
      <c r="Y20" s="18" t="s">
        <v>8</v>
      </c>
      <c r="Z20" s="19"/>
    </row>
    <row r="21" spans="1:26" s="3" customFormat="1" ht="15.75" customHeight="1">
      <c r="A21" s="8">
        <v>17</v>
      </c>
      <c r="B21" s="16" t="s">
        <v>32</v>
      </c>
      <c r="C21" s="33" t="s">
        <v>31</v>
      </c>
      <c r="D21" s="35">
        <v>98</v>
      </c>
      <c r="E21" s="45">
        <v>17.5</v>
      </c>
      <c r="F21" s="35">
        <v>104</v>
      </c>
      <c r="G21" s="45">
        <v>21</v>
      </c>
      <c r="H21" s="35">
        <v>126</v>
      </c>
      <c r="I21" s="45">
        <v>30.5</v>
      </c>
      <c r="J21" s="35">
        <v>114</v>
      </c>
      <c r="K21" s="45">
        <v>27</v>
      </c>
      <c r="L21" s="35">
        <v>104</v>
      </c>
      <c r="M21" s="45">
        <v>20.5</v>
      </c>
      <c r="N21" s="35">
        <v>86</v>
      </c>
      <c r="O21" s="45">
        <v>3</v>
      </c>
      <c r="P21" s="37"/>
      <c r="Q21" s="45">
        <v>35</v>
      </c>
      <c r="R21" s="37"/>
      <c r="S21" s="51">
        <v>36</v>
      </c>
      <c r="T21" s="30">
        <f t="shared" si="0"/>
        <v>190.5</v>
      </c>
      <c r="U21" s="39" t="s">
        <v>32</v>
      </c>
      <c r="V21" s="3">
        <f t="shared" si="1"/>
        <v>71</v>
      </c>
      <c r="W21" s="3">
        <f t="shared" si="2"/>
        <v>23.5</v>
      </c>
      <c r="X21" s="3">
        <f t="shared" si="3"/>
        <v>190.5</v>
      </c>
      <c r="Y21" s="18" t="s">
        <v>36</v>
      </c>
      <c r="Z21" s="19"/>
    </row>
    <row r="22" spans="1:26" s="3" customFormat="1" ht="15.75" customHeight="1" thickBot="1">
      <c r="A22" s="8">
        <v>18</v>
      </c>
      <c r="B22" s="17" t="s">
        <v>32</v>
      </c>
      <c r="C22" s="33" t="s">
        <v>29</v>
      </c>
      <c r="D22" s="36">
        <v>108</v>
      </c>
      <c r="E22" s="46">
        <v>26</v>
      </c>
      <c r="F22" s="42"/>
      <c r="G22" s="46">
        <v>36</v>
      </c>
      <c r="H22" s="36">
        <v>133</v>
      </c>
      <c r="I22" s="46">
        <v>32</v>
      </c>
      <c r="J22" s="42"/>
      <c r="K22" s="46">
        <v>36</v>
      </c>
      <c r="L22" s="36">
        <v>89</v>
      </c>
      <c r="M22" s="46">
        <v>8.5</v>
      </c>
      <c r="N22" s="36">
        <v>100</v>
      </c>
      <c r="O22" s="46">
        <v>19</v>
      </c>
      <c r="P22" s="36">
        <v>93</v>
      </c>
      <c r="Q22" s="46">
        <v>8.5</v>
      </c>
      <c r="R22" s="42"/>
      <c r="S22" s="52">
        <v>36</v>
      </c>
      <c r="T22" s="55">
        <f t="shared" si="0"/>
        <v>202</v>
      </c>
      <c r="U22" s="39" t="s">
        <v>32</v>
      </c>
      <c r="V22" s="3">
        <f t="shared" si="1"/>
        <v>44.5</v>
      </c>
      <c r="W22" s="3">
        <f t="shared" si="2"/>
        <v>27.5</v>
      </c>
      <c r="X22" s="3">
        <f t="shared" si="3"/>
        <v>202</v>
      </c>
      <c r="Y22" s="18" t="s">
        <v>29</v>
      </c>
      <c r="Z22" s="19"/>
    </row>
    <row r="23" spans="1:26" s="3" customFormat="1" ht="15.75" customHeight="1">
      <c r="A23" s="22"/>
      <c r="B23" s="4"/>
      <c r="D23" s="5"/>
      <c r="E23" s="12"/>
      <c r="F23" s="7" t="s">
        <v>15</v>
      </c>
      <c r="G23" s="12"/>
      <c r="H23" s="5"/>
      <c r="I23" s="12"/>
      <c r="J23" s="5"/>
      <c r="K23" s="12"/>
      <c r="L23" s="5"/>
      <c r="M23" s="12"/>
      <c r="N23" s="5"/>
      <c r="O23" s="12"/>
      <c r="P23" s="5"/>
      <c r="Q23" s="12"/>
      <c r="R23" s="5"/>
      <c r="S23" s="12"/>
      <c r="T23" s="28"/>
      <c r="U23" s="12"/>
      <c r="V23" s="5"/>
      <c r="W23" s="5"/>
      <c r="Y23" s="20"/>
      <c r="Z23" s="21"/>
    </row>
    <row r="24" spans="1:20" s="3" customFormat="1" ht="15.75" customHeight="1">
      <c r="A24" s="4"/>
      <c r="E24" s="47"/>
      <c r="G24" s="47"/>
      <c r="I24" s="47"/>
      <c r="K24" s="47"/>
      <c r="M24" s="47"/>
      <c r="O24" s="47"/>
      <c r="Q24" s="47"/>
      <c r="S24" s="47"/>
      <c r="T24" s="28"/>
    </row>
    <row r="25" spans="1:21" s="5" customFormat="1" ht="9.75" customHeight="1">
      <c r="A25" s="4"/>
      <c r="B25" s="4"/>
      <c r="C25" s="6"/>
      <c r="D25" s="27"/>
      <c r="E25" s="12"/>
      <c r="G25" s="12"/>
      <c r="I25" s="12"/>
      <c r="K25" s="12"/>
      <c r="M25" s="12"/>
      <c r="O25" s="12"/>
      <c r="Q25" s="12"/>
      <c r="S25" s="12"/>
      <c r="T25" s="28"/>
      <c r="U25" s="12"/>
    </row>
    <row r="26" spans="2:21" s="3" customFormat="1" ht="9.75" customHeight="1">
      <c r="B26" s="5"/>
      <c r="E26" s="47"/>
      <c r="G26" s="47"/>
      <c r="I26" s="47"/>
      <c r="K26" s="47"/>
      <c r="M26" s="47"/>
      <c r="O26" s="47"/>
      <c r="Q26" s="47"/>
      <c r="S26" s="47"/>
      <c r="T26" s="28"/>
      <c r="U26" s="12"/>
    </row>
    <row r="27" spans="2:21" s="3" customFormat="1" ht="9.75" customHeight="1">
      <c r="B27" s="5"/>
      <c r="E27" s="47"/>
      <c r="G27" s="47"/>
      <c r="I27" s="47"/>
      <c r="K27" s="47"/>
      <c r="M27" s="47"/>
      <c r="O27" s="47"/>
      <c r="Q27" s="47"/>
      <c r="S27" s="47"/>
      <c r="T27" s="28"/>
      <c r="U27" s="12"/>
    </row>
    <row r="28" spans="2:21" s="3" customFormat="1" ht="19.5" customHeight="1">
      <c r="B28" s="5"/>
      <c r="E28" s="47"/>
      <c r="G28" s="47"/>
      <c r="I28" s="47"/>
      <c r="K28" s="47"/>
      <c r="M28" s="47"/>
      <c r="O28" s="47"/>
      <c r="Q28" s="47"/>
      <c r="S28" s="47"/>
      <c r="T28" s="28"/>
      <c r="U28" s="12"/>
    </row>
    <row r="29" spans="2:21" s="3" customFormat="1" ht="19.5" customHeight="1">
      <c r="B29" s="5"/>
      <c r="E29" s="47"/>
      <c r="G29" s="47"/>
      <c r="I29" s="47"/>
      <c r="K29" s="47"/>
      <c r="M29" s="47"/>
      <c r="O29" s="47"/>
      <c r="Q29" s="47"/>
      <c r="S29" s="47"/>
      <c r="T29" s="28"/>
      <c r="U29" s="12"/>
    </row>
    <row r="30" spans="2:21" s="3" customFormat="1" ht="19.5" customHeight="1">
      <c r="B30" s="5"/>
      <c r="E30" s="47"/>
      <c r="G30" s="47"/>
      <c r="I30" s="47"/>
      <c r="K30" s="47"/>
      <c r="M30" s="47"/>
      <c r="O30" s="47"/>
      <c r="Q30" s="47"/>
      <c r="S30" s="47"/>
      <c r="T30" s="28"/>
      <c r="U30" s="12"/>
    </row>
    <row r="31" spans="2:21" s="3" customFormat="1" ht="19.5" customHeight="1">
      <c r="B31" s="5"/>
      <c r="E31" s="47"/>
      <c r="G31" s="47"/>
      <c r="I31" s="47"/>
      <c r="K31" s="47"/>
      <c r="M31" s="47"/>
      <c r="O31" s="47"/>
      <c r="Q31" s="47"/>
      <c r="S31" s="47"/>
      <c r="T31" s="28"/>
      <c r="U31" s="12"/>
    </row>
    <row r="32" spans="2:21" s="3" customFormat="1" ht="19.5" customHeight="1">
      <c r="B32" s="5"/>
      <c r="E32" s="47"/>
      <c r="G32" s="47"/>
      <c r="I32" s="47"/>
      <c r="K32" s="47"/>
      <c r="M32" s="47"/>
      <c r="O32" s="47"/>
      <c r="Q32" s="47"/>
      <c r="S32" s="47"/>
      <c r="T32" s="28"/>
      <c r="U32" s="12"/>
    </row>
    <row r="33" spans="2:21" s="3" customFormat="1" ht="19.5" customHeight="1">
      <c r="B33" s="5"/>
      <c r="E33" s="47"/>
      <c r="G33" s="47"/>
      <c r="I33" s="47"/>
      <c r="K33" s="47"/>
      <c r="M33" s="47"/>
      <c r="O33" s="47"/>
      <c r="Q33" s="47"/>
      <c r="S33" s="47"/>
      <c r="T33" s="28"/>
      <c r="U33" s="12"/>
    </row>
    <row r="34" spans="2:21" s="3" customFormat="1" ht="19.5" customHeight="1">
      <c r="B34" s="5"/>
      <c r="E34" s="47"/>
      <c r="G34" s="47"/>
      <c r="I34" s="47"/>
      <c r="K34" s="47"/>
      <c r="M34" s="47"/>
      <c r="O34" s="47"/>
      <c r="Q34" s="47"/>
      <c r="S34" s="47"/>
      <c r="T34" s="28"/>
      <c r="U34" s="12"/>
    </row>
    <row r="35" spans="2:21" s="3" customFormat="1" ht="19.5" customHeight="1">
      <c r="B35" s="5"/>
      <c r="E35" s="47"/>
      <c r="G35" s="47"/>
      <c r="I35" s="47"/>
      <c r="K35" s="47"/>
      <c r="M35" s="47"/>
      <c r="O35" s="47"/>
      <c r="Q35" s="47"/>
      <c r="S35" s="47"/>
      <c r="T35" s="28"/>
      <c r="U35" s="12"/>
    </row>
    <row r="36" spans="2:21" s="3" customFormat="1" ht="19.5" customHeight="1">
      <c r="B36" s="5"/>
      <c r="E36" s="47"/>
      <c r="G36" s="47"/>
      <c r="I36" s="47"/>
      <c r="K36" s="47"/>
      <c r="M36" s="47"/>
      <c r="O36" s="47"/>
      <c r="Q36" s="47"/>
      <c r="S36" s="47"/>
      <c r="T36" s="28"/>
      <c r="U36" s="12"/>
    </row>
    <row r="37" spans="2:21" s="3" customFormat="1" ht="19.5" customHeight="1">
      <c r="B37" s="5"/>
      <c r="E37" s="47"/>
      <c r="G37" s="47"/>
      <c r="I37" s="47"/>
      <c r="K37" s="47"/>
      <c r="M37" s="47"/>
      <c r="O37" s="47"/>
      <c r="Q37" s="47"/>
      <c r="S37" s="47"/>
      <c r="T37" s="28"/>
      <c r="U37" s="12"/>
    </row>
    <row r="38" spans="2:21" s="3" customFormat="1" ht="19.5" customHeight="1">
      <c r="B38" s="5"/>
      <c r="E38" s="47"/>
      <c r="G38" s="47"/>
      <c r="I38" s="47"/>
      <c r="K38" s="47"/>
      <c r="M38" s="47"/>
      <c r="O38" s="47"/>
      <c r="Q38" s="47"/>
      <c r="S38" s="47"/>
      <c r="T38" s="28"/>
      <c r="U38" s="12"/>
    </row>
    <row r="39" spans="2:21" s="3" customFormat="1" ht="19.5" customHeight="1">
      <c r="B39" s="5"/>
      <c r="E39" s="47"/>
      <c r="G39" s="47"/>
      <c r="I39" s="47"/>
      <c r="K39" s="47"/>
      <c r="M39" s="47"/>
      <c r="O39" s="47"/>
      <c r="Q39" s="47"/>
      <c r="S39" s="47"/>
      <c r="T39" s="28"/>
      <c r="U39" s="12"/>
    </row>
    <row r="40" spans="2:21" s="3" customFormat="1" ht="19.5" customHeight="1">
      <c r="B40" s="5"/>
      <c r="E40" s="47"/>
      <c r="G40" s="47"/>
      <c r="I40" s="47"/>
      <c r="K40" s="47"/>
      <c r="M40" s="47"/>
      <c r="O40" s="47"/>
      <c r="Q40" s="47"/>
      <c r="S40" s="47"/>
      <c r="T40" s="28"/>
      <c r="U40" s="12"/>
    </row>
    <row r="41" spans="2:21" s="3" customFormat="1" ht="19.5" customHeight="1">
      <c r="B41" s="5"/>
      <c r="E41" s="47"/>
      <c r="G41" s="47"/>
      <c r="I41" s="47"/>
      <c r="K41" s="47"/>
      <c r="M41" s="47"/>
      <c r="O41" s="47"/>
      <c r="Q41" s="47"/>
      <c r="S41" s="47"/>
      <c r="T41" s="28"/>
      <c r="U41" s="12"/>
    </row>
    <row r="42" spans="2:21" s="3" customFormat="1" ht="19.5" customHeight="1">
      <c r="B42" s="5"/>
      <c r="E42" s="47"/>
      <c r="G42" s="47"/>
      <c r="I42" s="47"/>
      <c r="K42" s="47"/>
      <c r="M42" s="47"/>
      <c r="O42" s="47"/>
      <c r="Q42" s="47"/>
      <c r="S42" s="47"/>
      <c r="T42" s="28"/>
      <c r="U42" s="12"/>
    </row>
    <row r="43" spans="2:21" s="3" customFormat="1" ht="19.5" customHeight="1">
      <c r="B43" s="5"/>
      <c r="E43" s="47"/>
      <c r="G43" s="47"/>
      <c r="I43" s="47"/>
      <c r="K43" s="47"/>
      <c r="M43" s="47"/>
      <c r="O43" s="47"/>
      <c r="Q43" s="47"/>
      <c r="S43" s="47"/>
      <c r="T43" s="28"/>
      <c r="U43" s="12"/>
    </row>
    <row r="44" spans="2:21" s="3" customFormat="1" ht="19.5" customHeight="1">
      <c r="B44" s="5"/>
      <c r="E44" s="47"/>
      <c r="G44" s="47"/>
      <c r="I44" s="47"/>
      <c r="K44" s="47"/>
      <c r="M44" s="47"/>
      <c r="O44" s="47"/>
      <c r="Q44" s="47"/>
      <c r="S44" s="47"/>
      <c r="T44" s="28"/>
      <c r="U44" s="12"/>
    </row>
    <row r="45" spans="2:21" s="3" customFormat="1" ht="19.5" customHeight="1">
      <c r="B45" s="5"/>
      <c r="E45" s="47"/>
      <c r="G45" s="47"/>
      <c r="I45" s="47"/>
      <c r="K45" s="47"/>
      <c r="M45" s="47"/>
      <c r="O45" s="47"/>
      <c r="Q45" s="47"/>
      <c r="S45" s="47"/>
      <c r="T45" s="28"/>
      <c r="U45" s="12"/>
    </row>
    <row r="46" spans="2:21" s="3" customFormat="1" ht="19.5" customHeight="1">
      <c r="B46" s="5"/>
      <c r="E46" s="47"/>
      <c r="G46" s="47"/>
      <c r="I46" s="47"/>
      <c r="K46" s="47"/>
      <c r="M46" s="47"/>
      <c r="O46" s="47"/>
      <c r="Q46" s="47"/>
      <c r="S46" s="47"/>
      <c r="T46" s="28"/>
      <c r="U46" s="12"/>
    </row>
    <row r="47" spans="2:21" s="3" customFormat="1" ht="19.5" customHeight="1">
      <c r="B47" s="5"/>
      <c r="E47" s="47"/>
      <c r="G47" s="47"/>
      <c r="I47" s="47"/>
      <c r="K47" s="47"/>
      <c r="M47" s="47"/>
      <c r="O47" s="47"/>
      <c r="Q47" s="47"/>
      <c r="S47" s="47"/>
      <c r="T47" s="28"/>
      <c r="U47" s="12"/>
    </row>
    <row r="48" spans="2:21" s="3" customFormat="1" ht="19.5" customHeight="1">
      <c r="B48" s="5"/>
      <c r="E48" s="47"/>
      <c r="G48" s="47"/>
      <c r="I48" s="47"/>
      <c r="K48" s="47"/>
      <c r="M48" s="47"/>
      <c r="O48" s="47"/>
      <c r="Q48" s="47"/>
      <c r="S48" s="47"/>
      <c r="T48" s="28"/>
      <c r="U48" s="12"/>
    </row>
    <row r="49" spans="2:21" s="3" customFormat="1" ht="19.5" customHeight="1">
      <c r="B49" s="5"/>
      <c r="E49" s="47"/>
      <c r="G49" s="47"/>
      <c r="I49" s="47"/>
      <c r="K49" s="47"/>
      <c r="M49" s="47"/>
      <c r="O49" s="47"/>
      <c r="Q49" s="47"/>
      <c r="S49" s="47"/>
      <c r="T49" s="28"/>
      <c r="U49" s="12"/>
    </row>
    <row r="50" spans="2:21" s="3" customFormat="1" ht="19.5" customHeight="1">
      <c r="B50" s="5"/>
      <c r="E50" s="47"/>
      <c r="G50" s="47"/>
      <c r="I50" s="47"/>
      <c r="K50" s="47"/>
      <c r="M50" s="47"/>
      <c r="O50" s="47"/>
      <c r="Q50" s="47"/>
      <c r="S50" s="47"/>
      <c r="T50" s="28"/>
      <c r="U50" s="12"/>
    </row>
    <row r="51" spans="2:21" s="3" customFormat="1" ht="19.5" customHeight="1">
      <c r="B51" s="5"/>
      <c r="E51" s="47"/>
      <c r="G51" s="47"/>
      <c r="I51" s="47"/>
      <c r="K51" s="47"/>
      <c r="M51" s="47"/>
      <c r="O51" s="47"/>
      <c r="Q51" s="47"/>
      <c r="S51" s="47"/>
      <c r="T51" s="28"/>
      <c r="U51" s="12"/>
    </row>
    <row r="52" spans="2:21" s="3" customFormat="1" ht="19.5" customHeight="1">
      <c r="B52" s="5"/>
      <c r="E52" s="47"/>
      <c r="G52" s="47"/>
      <c r="I52" s="47"/>
      <c r="K52" s="47"/>
      <c r="M52" s="47"/>
      <c r="O52" s="47"/>
      <c r="Q52" s="47"/>
      <c r="S52" s="47"/>
      <c r="T52" s="28"/>
      <c r="U52" s="12"/>
    </row>
    <row r="53" spans="2:21" s="3" customFormat="1" ht="19.5" customHeight="1">
      <c r="B53" s="5"/>
      <c r="E53" s="47"/>
      <c r="G53" s="47"/>
      <c r="I53" s="47"/>
      <c r="K53" s="47"/>
      <c r="M53" s="47"/>
      <c r="O53" s="47"/>
      <c r="Q53" s="47"/>
      <c r="S53" s="47"/>
      <c r="T53" s="28"/>
      <c r="U53" s="12"/>
    </row>
    <row r="54" spans="2:21" s="3" customFormat="1" ht="19.5" customHeight="1">
      <c r="B54" s="5"/>
      <c r="E54" s="47"/>
      <c r="G54" s="47"/>
      <c r="I54" s="47"/>
      <c r="K54" s="47"/>
      <c r="M54" s="47"/>
      <c r="O54" s="47"/>
      <c r="Q54" s="47"/>
      <c r="S54" s="47"/>
      <c r="T54" s="28"/>
      <c r="U54" s="12"/>
    </row>
    <row r="55" spans="2:21" s="3" customFormat="1" ht="19.5" customHeight="1">
      <c r="B55" s="5"/>
      <c r="E55" s="47"/>
      <c r="G55" s="47"/>
      <c r="I55" s="47"/>
      <c r="K55" s="47"/>
      <c r="M55" s="47"/>
      <c r="O55" s="47"/>
      <c r="Q55" s="47"/>
      <c r="S55" s="47"/>
      <c r="T55" s="28"/>
      <c r="U55" s="12"/>
    </row>
    <row r="56" spans="2:21" s="3" customFormat="1" ht="19.5" customHeight="1">
      <c r="B56" s="5"/>
      <c r="E56" s="47"/>
      <c r="G56" s="47"/>
      <c r="I56" s="47"/>
      <c r="K56" s="47"/>
      <c r="M56" s="47"/>
      <c r="O56" s="47"/>
      <c r="Q56" s="47"/>
      <c r="S56" s="47"/>
      <c r="T56" s="28"/>
      <c r="U56" s="12"/>
    </row>
    <row r="57" spans="2:21" s="3" customFormat="1" ht="19.5" customHeight="1">
      <c r="B57" s="5"/>
      <c r="E57" s="47"/>
      <c r="G57" s="47"/>
      <c r="I57" s="47"/>
      <c r="K57" s="47"/>
      <c r="M57" s="47"/>
      <c r="O57" s="47"/>
      <c r="Q57" s="47"/>
      <c r="S57" s="47"/>
      <c r="T57" s="28"/>
      <c r="U57" s="12"/>
    </row>
    <row r="58" spans="2:21" s="3" customFormat="1" ht="19.5" customHeight="1">
      <c r="B58" s="5"/>
      <c r="E58" s="47"/>
      <c r="G58" s="47"/>
      <c r="I58" s="47"/>
      <c r="K58" s="47"/>
      <c r="M58" s="47"/>
      <c r="O58" s="47"/>
      <c r="Q58" s="47"/>
      <c r="S58" s="47"/>
      <c r="T58" s="28"/>
      <c r="U58" s="12"/>
    </row>
    <row r="59" spans="2:21" s="3" customFormat="1" ht="19.5" customHeight="1">
      <c r="B59" s="5"/>
      <c r="E59" s="47"/>
      <c r="G59" s="47"/>
      <c r="I59" s="47"/>
      <c r="K59" s="47"/>
      <c r="M59" s="47"/>
      <c r="O59" s="47"/>
      <c r="Q59" s="47"/>
      <c r="S59" s="47"/>
      <c r="T59" s="28"/>
      <c r="U59" s="12"/>
    </row>
    <row r="60" spans="2:21" s="3" customFormat="1" ht="19.5" customHeight="1">
      <c r="B60" s="5"/>
      <c r="E60" s="47"/>
      <c r="G60" s="47"/>
      <c r="I60" s="47"/>
      <c r="K60" s="47"/>
      <c r="M60" s="47"/>
      <c r="O60" s="47"/>
      <c r="Q60" s="47"/>
      <c r="S60" s="47"/>
      <c r="T60" s="28"/>
      <c r="U60" s="12"/>
    </row>
    <row r="61" spans="2:21" s="3" customFormat="1" ht="19.5" customHeight="1">
      <c r="B61" s="5"/>
      <c r="E61" s="47"/>
      <c r="G61" s="47"/>
      <c r="I61" s="47"/>
      <c r="K61" s="47"/>
      <c r="M61" s="47"/>
      <c r="O61" s="47"/>
      <c r="Q61" s="47"/>
      <c r="S61" s="47"/>
      <c r="T61" s="28"/>
      <c r="U61" s="12"/>
    </row>
    <row r="62" spans="2:21" s="3" customFormat="1" ht="19.5" customHeight="1">
      <c r="B62" s="5"/>
      <c r="E62" s="47"/>
      <c r="G62" s="47"/>
      <c r="I62" s="47"/>
      <c r="K62" s="47"/>
      <c r="M62" s="47"/>
      <c r="O62" s="47"/>
      <c r="Q62" s="47"/>
      <c r="S62" s="47"/>
      <c r="T62" s="28"/>
      <c r="U62" s="12"/>
    </row>
    <row r="63" spans="2:21" s="3" customFormat="1" ht="19.5" customHeight="1">
      <c r="B63" s="5"/>
      <c r="E63" s="47"/>
      <c r="G63" s="47"/>
      <c r="I63" s="47"/>
      <c r="K63" s="47"/>
      <c r="M63" s="47"/>
      <c r="O63" s="47"/>
      <c r="Q63" s="47"/>
      <c r="S63" s="47"/>
      <c r="T63" s="28"/>
      <c r="U63" s="12"/>
    </row>
    <row r="64" spans="2:21" s="3" customFormat="1" ht="19.5" customHeight="1">
      <c r="B64" s="5"/>
      <c r="E64" s="47"/>
      <c r="G64" s="47"/>
      <c r="I64" s="47"/>
      <c r="K64" s="47"/>
      <c r="M64" s="47"/>
      <c r="O64" s="47"/>
      <c r="Q64" s="47"/>
      <c r="S64" s="47"/>
      <c r="T64" s="28"/>
      <c r="U64" s="12"/>
    </row>
    <row r="65" spans="2:21" s="3" customFormat="1" ht="19.5" customHeight="1">
      <c r="B65" s="5"/>
      <c r="E65" s="47"/>
      <c r="G65" s="47"/>
      <c r="I65" s="47"/>
      <c r="K65" s="47"/>
      <c r="M65" s="47"/>
      <c r="O65" s="47"/>
      <c r="Q65" s="47"/>
      <c r="S65" s="47"/>
      <c r="T65" s="28"/>
      <c r="U65" s="12"/>
    </row>
    <row r="66" spans="2:21" s="3" customFormat="1" ht="19.5" customHeight="1">
      <c r="B66" s="5"/>
      <c r="E66" s="47"/>
      <c r="G66" s="47"/>
      <c r="I66" s="47"/>
      <c r="K66" s="47"/>
      <c r="M66" s="47"/>
      <c r="O66" s="47"/>
      <c r="Q66" s="47"/>
      <c r="S66" s="47"/>
      <c r="T66" s="28"/>
      <c r="U66" s="12"/>
    </row>
    <row r="67" spans="2:21" s="3" customFormat="1" ht="19.5" customHeight="1">
      <c r="B67" s="5"/>
      <c r="E67" s="47"/>
      <c r="G67" s="47"/>
      <c r="I67" s="47"/>
      <c r="K67" s="47"/>
      <c r="M67" s="47"/>
      <c r="O67" s="47"/>
      <c r="Q67" s="47"/>
      <c r="S67" s="47"/>
      <c r="T67" s="28"/>
      <c r="U67" s="12"/>
    </row>
    <row r="68" spans="2:21" s="3" customFormat="1" ht="19.5" customHeight="1">
      <c r="B68" s="5"/>
      <c r="E68" s="47"/>
      <c r="G68" s="47"/>
      <c r="I68" s="47"/>
      <c r="K68" s="47"/>
      <c r="M68" s="47"/>
      <c r="O68" s="47"/>
      <c r="Q68" s="47"/>
      <c r="S68" s="47"/>
      <c r="T68" s="28"/>
      <c r="U68" s="12"/>
    </row>
    <row r="69" spans="2:21" s="3" customFormat="1" ht="19.5" customHeight="1">
      <c r="B69" s="5"/>
      <c r="E69" s="47"/>
      <c r="G69" s="47"/>
      <c r="I69" s="47"/>
      <c r="K69" s="47"/>
      <c r="M69" s="47"/>
      <c r="O69" s="47"/>
      <c r="Q69" s="47"/>
      <c r="S69" s="47"/>
      <c r="T69" s="28"/>
      <c r="U69" s="12"/>
    </row>
    <row r="70" spans="2:21" s="3" customFormat="1" ht="19.5" customHeight="1">
      <c r="B70" s="5"/>
      <c r="E70" s="47"/>
      <c r="G70" s="47"/>
      <c r="I70" s="47"/>
      <c r="K70" s="47"/>
      <c r="M70" s="47"/>
      <c r="O70" s="47"/>
      <c r="Q70" s="47"/>
      <c r="S70" s="47"/>
      <c r="T70" s="28"/>
      <c r="U70" s="12"/>
    </row>
    <row r="71" spans="2:21" s="3" customFormat="1" ht="19.5" customHeight="1">
      <c r="B71" s="5"/>
      <c r="E71" s="47"/>
      <c r="G71" s="47"/>
      <c r="I71" s="47"/>
      <c r="K71" s="47"/>
      <c r="M71" s="47"/>
      <c r="O71" s="47"/>
      <c r="Q71" s="47"/>
      <c r="S71" s="47"/>
      <c r="T71" s="28"/>
      <c r="U71" s="12"/>
    </row>
    <row r="72" spans="2:21" s="3" customFormat="1" ht="19.5" customHeight="1">
      <c r="B72" s="5"/>
      <c r="E72" s="47"/>
      <c r="G72" s="47"/>
      <c r="I72" s="47"/>
      <c r="K72" s="47"/>
      <c r="M72" s="47"/>
      <c r="O72" s="47"/>
      <c r="Q72" s="47"/>
      <c r="S72" s="47"/>
      <c r="T72" s="28"/>
      <c r="U72" s="12"/>
    </row>
    <row r="73" spans="2:21" s="3" customFormat="1" ht="19.5" customHeight="1">
      <c r="B73" s="5"/>
      <c r="E73" s="47"/>
      <c r="G73" s="47"/>
      <c r="I73" s="47"/>
      <c r="K73" s="47"/>
      <c r="M73" s="47"/>
      <c r="O73" s="47"/>
      <c r="Q73" s="47"/>
      <c r="S73" s="47"/>
      <c r="T73" s="28"/>
      <c r="U73" s="12"/>
    </row>
    <row r="74" spans="2:21" s="3" customFormat="1" ht="19.5" customHeight="1">
      <c r="B74" s="5"/>
      <c r="E74" s="47"/>
      <c r="G74" s="47"/>
      <c r="I74" s="47"/>
      <c r="K74" s="47"/>
      <c r="M74" s="47"/>
      <c r="O74" s="47"/>
      <c r="Q74" s="47"/>
      <c r="S74" s="47"/>
      <c r="T74" s="28"/>
      <c r="U74" s="12"/>
    </row>
    <row r="75" spans="2:21" s="3" customFormat="1" ht="19.5" customHeight="1">
      <c r="B75" s="5"/>
      <c r="E75" s="47"/>
      <c r="G75" s="47"/>
      <c r="I75" s="47"/>
      <c r="K75" s="47"/>
      <c r="M75" s="47"/>
      <c r="O75" s="47"/>
      <c r="Q75" s="47"/>
      <c r="S75" s="47"/>
      <c r="T75" s="28"/>
      <c r="U75" s="12"/>
    </row>
    <row r="76" spans="2:21" s="3" customFormat="1" ht="19.5" customHeight="1">
      <c r="B76" s="5"/>
      <c r="E76" s="47"/>
      <c r="G76" s="47"/>
      <c r="I76" s="47"/>
      <c r="K76" s="47"/>
      <c r="M76" s="47"/>
      <c r="O76" s="47"/>
      <c r="Q76" s="47"/>
      <c r="S76" s="47"/>
      <c r="T76" s="28"/>
      <c r="U76" s="12"/>
    </row>
    <row r="77" spans="2:21" s="3" customFormat="1" ht="19.5" customHeight="1">
      <c r="B77" s="5"/>
      <c r="E77" s="47"/>
      <c r="G77" s="47"/>
      <c r="I77" s="47"/>
      <c r="K77" s="47"/>
      <c r="M77" s="47"/>
      <c r="O77" s="47"/>
      <c r="Q77" s="47"/>
      <c r="S77" s="47"/>
      <c r="T77" s="28"/>
      <c r="U77" s="12"/>
    </row>
    <row r="78" spans="2:21" s="3" customFormat="1" ht="19.5" customHeight="1">
      <c r="B78" s="5"/>
      <c r="E78" s="47"/>
      <c r="G78" s="47"/>
      <c r="I78" s="47"/>
      <c r="K78" s="47"/>
      <c r="M78" s="47"/>
      <c r="O78" s="47"/>
      <c r="Q78" s="47"/>
      <c r="S78" s="47"/>
      <c r="T78" s="28"/>
      <c r="U78" s="12"/>
    </row>
    <row r="79" spans="2:21" s="3" customFormat="1" ht="19.5" customHeight="1">
      <c r="B79" s="5"/>
      <c r="E79" s="47"/>
      <c r="G79" s="47"/>
      <c r="I79" s="47"/>
      <c r="K79" s="47"/>
      <c r="M79" s="47"/>
      <c r="O79" s="47"/>
      <c r="Q79" s="47"/>
      <c r="S79" s="47"/>
      <c r="T79" s="28"/>
      <c r="U79" s="12"/>
    </row>
    <row r="80" spans="2:21" s="3" customFormat="1" ht="19.5" customHeight="1">
      <c r="B80" s="5"/>
      <c r="E80" s="47"/>
      <c r="G80" s="47"/>
      <c r="I80" s="47"/>
      <c r="K80" s="47"/>
      <c r="M80" s="47"/>
      <c r="O80" s="47"/>
      <c r="Q80" s="47"/>
      <c r="S80" s="47"/>
      <c r="T80" s="28"/>
      <c r="U80" s="12"/>
    </row>
    <row r="81" spans="2:21" s="3" customFormat="1" ht="19.5" customHeight="1">
      <c r="B81" s="5"/>
      <c r="E81" s="47"/>
      <c r="G81" s="47"/>
      <c r="I81" s="47"/>
      <c r="K81" s="47"/>
      <c r="M81" s="47"/>
      <c r="O81" s="47"/>
      <c r="Q81" s="47"/>
      <c r="S81" s="47"/>
      <c r="T81" s="28"/>
      <c r="U81" s="12"/>
    </row>
    <row r="82" spans="2:21" s="3" customFormat="1" ht="19.5" customHeight="1">
      <c r="B82" s="5"/>
      <c r="E82" s="47"/>
      <c r="G82" s="47"/>
      <c r="I82" s="47"/>
      <c r="K82" s="47"/>
      <c r="M82" s="47"/>
      <c r="O82" s="47"/>
      <c r="Q82" s="47"/>
      <c r="S82" s="47"/>
      <c r="T82" s="28"/>
      <c r="U82" s="12"/>
    </row>
    <row r="83" spans="2:21" s="3" customFormat="1" ht="19.5" customHeight="1">
      <c r="B83" s="5"/>
      <c r="E83" s="47"/>
      <c r="G83" s="47"/>
      <c r="I83" s="47"/>
      <c r="K83" s="47"/>
      <c r="M83" s="47"/>
      <c r="O83" s="47"/>
      <c r="Q83" s="47"/>
      <c r="S83" s="47"/>
      <c r="T83" s="28"/>
      <c r="U83" s="12"/>
    </row>
    <row r="84" spans="2:21" s="3" customFormat="1" ht="19.5" customHeight="1">
      <c r="B84" s="5"/>
      <c r="E84" s="47"/>
      <c r="G84" s="47"/>
      <c r="I84" s="47"/>
      <c r="K84" s="47"/>
      <c r="M84" s="47"/>
      <c r="O84" s="47"/>
      <c r="Q84" s="47"/>
      <c r="S84" s="47"/>
      <c r="T84" s="28"/>
      <c r="U84" s="12"/>
    </row>
    <row r="85" spans="2:21" s="3" customFormat="1" ht="19.5" customHeight="1">
      <c r="B85" s="5"/>
      <c r="E85" s="47"/>
      <c r="G85" s="47"/>
      <c r="I85" s="47"/>
      <c r="K85" s="47"/>
      <c r="M85" s="47"/>
      <c r="O85" s="47"/>
      <c r="Q85" s="47"/>
      <c r="S85" s="47"/>
      <c r="T85" s="28"/>
      <c r="U85" s="12"/>
    </row>
    <row r="86" spans="2:21" s="3" customFormat="1" ht="19.5" customHeight="1">
      <c r="B86" s="5"/>
      <c r="E86" s="47"/>
      <c r="G86" s="47"/>
      <c r="I86" s="47"/>
      <c r="K86" s="47"/>
      <c r="M86" s="47"/>
      <c r="O86" s="47"/>
      <c r="Q86" s="47"/>
      <c r="S86" s="47"/>
      <c r="T86" s="28"/>
      <c r="U86" s="12"/>
    </row>
    <row r="87" spans="2:21" s="3" customFormat="1" ht="19.5" customHeight="1">
      <c r="B87" s="5"/>
      <c r="E87" s="47"/>
      <c r="G87" s="47"/>
      <c r="I87" s="47"/>
      <c r="K87" s="47"/>
      <c r="M87" s="47"/>
      <c r="O87" s="47"/>
      <c r="Q87" s="47"/>
      <c r="S87" s="47"/>
      <c r="T87" s="28"/>
      <c r="U87" s="12"/>
    </row>
    <row r="88" spans="2:21" s="3" customFormat="1" ht="19.5" customHeight="1">
      <c r="B88" s="5"/>
      <c r="E88" s="47"/>
      <c r="G88" s="47"/>
      <c r="I88" s="47"/>
      <c r="K88" s="47"/>
      <c r="M88" s="47"/>
      <c r="O88" s="47"/>
      <c r="Q88" s="47"/>
      <c r="S88" s="47"/>
      <c r="T88" s="28"/>
      <c r="U88" s="12"/>
    </row>
    <row r="89" spans="2:21" s="3" customFormat="1" ht="19.5" customHeight="1">
      <c r="B89" s="5"/>
      <c r="E89" s="47"/>
      <c r="G89" s="47"/>
      <c r="I89" s="47"/>
      <c r="K89" s="47"/>
      <c r="M89" s="47"/>
      <c r="O89" s="47"/>
      <c r="Q89" s="47"/>
      <c r="S89" s="47"/>
      <c r="T89" s="28"/>
      <c r="U89" s="12"/>
    </row>
    <row r="90" spans="2:21" s="3" customFormat="1" ht="19.5" customHeight="1">
      <c r="B90" s="5"/>
      <c r="E90" s="47"/>
      <c r="G90" s="47"/>
      <c r="I90" s="47"/>
      <c r="K90" s="47"/>
      <c r="M90" s="47"/>
      <c r="O90" s="47"/>
      <c r="Q90" s="47"/>
      <c r="S90" s="47"/>
      <c r="T90" s="28"/>
      <c r="U90" s="12"/>
    </row>
    <row r="91" spans="2:21" s="3" customFormat="1" ht="19.5" customHeight="1">
      <c r="B91" s="5"/>
      <c r="E91" s="47"/>
      <c r="G91" s="47"/>
      <c r="I91" s="47"/>
      <c r="K91" s="47"/>
      <c r="M91" s="47"/>
      <c r="O91" s="47"/>
      <c r="Q91" s="47"/>
      <c r="S91" s="47"/>
      <c r="T91" s="28"/>
      <c r="U91" s="12"/>
    </row>
    <row r="92" spans="2:21" s="3" customFormat="1" ht="19.5" customHeight="1">
      <c r="B92" s="5"/>
      <c r="E92" s="47"/>
      <c r="G92" s="47"/>
      <c r="I92" s="47"/>
      <c r="K92" s="47"/>
      <c r="M92" s="47"/>
      <c r="O92" s="47"/>
      <c r="Q92" s="47"/>
      <c r="S92" s="47"/>
      <c r="T92" s="28"/>
      <c r="U92" s="12"/>
    </row>
  </sheetData>
  <sheetProtection password="CDAA" sheet="1"/>
  <mergeCells count="23">
    <mergeCell ref="N3:O3"/>
    <mergeCell ref="R3:S3"/>
    <mergeCell ref="T3:T4"/>
    <mergeCell ref="Y14:Z14"/>
    <mergeCell ref="F3:G3"/>
    <mergeCell ref="A1:A3"/>
    <mergeCell ref="B1:B3"/>
    <mergeCell ref="D3:E3"/>
    <mergeCell ref="Y9:Z9"/>
    <mergeCell ref="Y5:Z5"/>
    <mergeCell ref="U1:U4"/>
    <mergeCell ref="Y6:Z6"/>
    <mergeCell ref="P3:Q3"/>
    <mergeCell ref="Y11:Z11"/>
    <mergeCell ref="Y10:Z10"/>
    <mergeCell ref="Y12:Z12"/>
    <mergeCell ref="C1:C2"/>
    <mergeCell ref="H3:I3"/>
    <mergeCell ref="D1:T2"/>
    <mergeCell ref="Y8:Z8"/>
    <mergeCell ref="Y7:Z7"/>
    <mergeCell ref="J3:K3"/>
    <mergeCell ref="L3:M3"/>
  </mergeCells>
  <printOptions horizontalCentered="1" verticalCentered="1"/>
  <pageMargins left="0" right="0" top="0.7874015748031497" bottom="0.7874015748031497" header="0.5118110236220472" footer="0.5118110236220472"/>
  <pageSetup fitToHeight="1" fitToWidth="1" horizontalDpi="600" verticalDpi="600" orientation="landscape" paperSize="9" r:id="rId2"/>
  <headerFooter alignWithMargins="0">
    <oddHeader>&amp;LGOLF DE SAVENAY
Dimanche 29 Septembre 2019&amp;C&amp;"Arial,Gras italique"&amp;20INTERCLUBS  JEUNES  2019&amp;RLIGUE DE GOLF
DES PAYS DE LA LOIRE</oddHeader>
    <oddFooter>&amp;LLe Responsable des Jeunes
Bernard MARTIN&amp;C&amp;"Arial,Gras"&amp;8FEDERATION FRANCAISE DE GOLF&amp;R&amp;D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B25" sqref="B25"/>
    </sheetView>
  </sheetViews>
  <sheetFormatPr defaultColWidth="11.421875" defaultRowHeight="12.75"/>
  <cols>
    <col min="2" max="2" width="22.8515625" style="0" customWidth="1"/>
    <col min="4" max="4" width="17.421875" style="0" customWidth="1"/>
  </cols>
  <sheetData>
    <row r="1" spans="1:5" ht="12.75">
      <c r="A1" s="25" t="s">
        <v>40</v>
      </c>
      <c r="B1" s="25" t="s">
        <v>1</v>
      </c>
      <c r="C1" s="25"/>
      <c r="D1" s="25" t="s">
        <v>1</v>
      </c>
      <c r="E1" s="25" t="s">
        <v>39</v>
      </c>
    </row>
    <row r="2" spans="1:5" ht="12.75">
      <c r="A2" s="24"/>
      <c r="B2" s="24"/>
      <c r="D2" s="24"/>
      <c r="E2" s="24"/>
    </row>
    <row r="3" spans="1:5" ht="12.75">
      <c r="A3" s="23">
        <v>1990</v>
      </c>
      <c r="B3" s="24" t="s">
        <v>36</v>
      </c>
      <c r="D3" s="24" t="s">
        <v>25</v>
      </c>
      <c r="E3" s="3">
        <v>6</v>
      </c>
    </row>
    <row r="4" spans="1:5" ht="12.75">
      <c r="A4">
        <v>1991</v>
      </c>
      <c r="B4" s="24" t="s">
        <v>36</v>
      </c>
      <c r="D4" s="24" t="s">
        <v>23</v>
      </c>
      <c r="E4" s="3">
        <v>6</v>
      </c>
    </row>
    <row r="5" spans="1:5" ht="12.75">
      <c r="A5">
        <v>1992</v>
      </c>
      <c r="B5" s="24" t="s">
        <v>25</v>
      </c>
      <c r="D5" s="24" t="s">
        <v>8</v>
      </c>
      <c r="E5" s="3">
        <v>4</v>
      </c>
    </row>
    <row r="6" spans="1:5" ht="12.75">
      <c r="A6">
        <v>1993</v>
      </c>
      <c r="B6" s="24" t="s">
        <v>23</v>
      </c>
      <c r="D6" s="24" t="s">
        <v>7</v>
      </c>
      <c r="E6" s="3">
        <v>3</v>
      </c>
    </row>
    <row r="7" spans="1:5" ht="12.75">
      <c r="A7">
        <v>1994</v>
      </c>
      <c r="B7" s="24" t="s">
        <v>8</v>
      </c>
      <c r="D7" s="24" t="s">
        <v>21</v>
      </c>
      <c r="E7" s="3">
        <v>3</v>
      </c>
    </row>
    <row r="8" spans="1:5" ht="12.75">
      <c r="A8">
        <v>1995</v>
      </c>
      <c r="B8" s="24" t="s">
        <v>8</v>
      </c>
      <c r="D8" s="24" t="s">
        <v>35</v>
      </c>
      <c r="E8" s="3">
        <v>3</v>
      </c>
    </row>
    <row r="9" spans="1:5" ht="12.75">
      <c r="A9">
        <v>1996</v>
      </c>
      <c r="B9" s="24" t="s">
        <v>23</v>
      </c>
      <c r="D9" s="24" t="s">
        <v>0</v>
      </c>
      <c r="E9" s="3">
        <v>2</v>
      </c>
    </row>
    <row r="10" spans="1:5" ht="12.75">
      <c r="A10">
        <v>1997</v>
      </c>
      <c r="B10" s="24" t="s">
        <v>23</v>
      </c>
      <c r="D10" s="24" t="s">
        <v>36</v>
      </c>
      <c r="E10" s="3">
        <v>2</v>
      </c>
    </row>
    <row r="11" spans="1:2" ht="12.75">
      <c r="A11" s="26">
        <v>1998</v>
      </c>
      <c r="B11" s="24" t="s">
        <v>23</v>
      </c>
    </row>
    <row r="12" spans="1:2" ht="12.75">
      <c r="A12" s="23">
        <v>1999</v>
      </c>
      <c r="B12" s="24" t="s">
        <v>23</v>
      </c>
    </row>
    <row r="13" spans="1:5" ht="12.75">
      <c r="A13" s="26">
        <v>2000</v>
      </c>
      <c r="B13" s="24" t="s">
        <v>23</v>
      </c>
      <c r="E13">
        <f>SUM(E3:E12)</f>
        <v>29</v>
      </c>
    </row>
    <row r="14" spans="1:2" ht="12.75">
      <c r="A14" s="26">
        <v>2001</v>
      </c>
      <c r="B14" s="24" t="s">
        <v>0</v>
      </c>
    </row>
    <row r="15" spans="1:2" ht="12.75">
      <c r="A15" s="26">
        <v>2002</v>
      </c>
      <c r="B15" s="24" t="s">
        <v>35</v>
      </c>
    </row>
    <row r="16" spans="1:2" ht="12.75">
      <c r="A16" s="26">
        <v>2003</v>
      </c>
      <c r="B16" s="24" t="s">
        <v>35</v>
      </c>
    </row>
    <row r="17" spans="1:2" ht="12.75">
      <c r="A17" s="26">
        <v>2004</v>
      </c>
      <c r="B17" s="24" t="s">
        <v>0</v>
      </c>
    </row>
    <row r="18" spans="1:2" ht="12.75">
      <c r="A18" s="26">
        <v>2005</v>
      </c>
      <c r="B18" s="24" t="s">
        <v>35</v>
      </c>
    </row>
    <row r="19" spans="1:2" ht="12.75">
      <c r="A19" s="26">
        <v>2006</v>
      </c>
      <c r="B19" s="24" t="s">
        <v>21</v>
      </c>
    </row>
    <row r="20" spans="1:2" ht="12.75">
      <c r="A20" s="26">
        <v>2007</v>
      </c>
      <c r="B20" s="24" t="s">
        <v>21</v>
      </c>
    </row>
    <row r="21" spans="1:2" ht="12.75">
      <c r="A21" s="26">
        <v>2008</v>
      </c>
      <c r="B21" s="24" t="s">
        <v>21</v>
      </c>
    </row>
    <row r="22" spans="1:2" ht="12.75">
      <c r="A22" s="23">
        <v>2009</v>
      </c>
      <c r="B22" s="24" t="s">
        <v>7</v>
      </c>
    </row>
    <row r="23" spans="1:2" ht="12.75">
      <c r="A23" s="26">
        <v>2010</v>
      </c>
      <c r="B23" s="24" t="s">
        <v>7</v>
      </c>
    </row>
    <row r="24" spans="1:2" ht="12.75">
      <c r="A24" s="26">
        <v>2011</v>
      </c>
      <c r="B24" s="24" t="s">
        <v>7</v>
      </c>
    </row>
    <row r="25" spans="1:2" ht="12.75">
      <c r="A25" s="26">
        <v>2012</v>
      </c>
      <c r="B25" s="24" t="s">
        <v>25</v>
      </c>
    </row>
    <row r="26" spans="1:2" ht="12.75">
      <c r="A26" s="26">
        <v>2013</v>
      </c>
      <c r="B26" s="24" t="s">
        <v>25</v>
      </c>
    </row>
    <row r="27" spans="1:2" ht="12.75">
      <c r="A27" s="26">
        <v>2014</v>
      </c>
      <c r="B27" s="24" t="s">
        <v>25</v>
      </c>
    </row>
    <row r="28" spans="1:2" ht="12.75">
      <c r="A28" s="26">
        <v>2015</v>
      </c>
      <c r="B28" s="24" t="s">
        <v>25</v>
      </c>
    </row>
    <row r="29" spans="1:2" ht="12.75">
      <c r="A29" s="26">
        <v>2016</v>
      </c>
      <c r="B29" s="24" t="s">
        <v>25</v>
      </c>
    </row>
    <row r="30" spans="1:2" ht="12.75">
      <c r="A30" s="26">
        <v>2017</v>
      </c>
      <c r="B30" s="24" t="s">
        <v>8</v>
      </c>
    </row>
    <row r="31" spans="1:2" ht="12.75">
      <c r="A31" s="26">
        <v>2018</v>
      </c>
      <c r="B31" s="24" t="s">
        <v>8</v>
      </c>
    </row>
    <row r="32" ht="12.75">
      <c r="A32" s="23">
        <v>2019</v>
      </c>
    </row>
    <row r="33" ht="12.75">
      <c r="A33" s="26">
        <v>2020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Pays de la Loire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Ligue de Golf</dc:creator>
  <cp:keywords/>
  <dc:description/>
  <cp:lastModifiedBy>GolfPDL</cp:lastModifiedBy>
  <cp:lastPrinted>2019-09-30T07:16:42Z</cp:lastPrinted>
  <dcterms:created xsi:type="dcterms:W3CDTF">1999-05-17T11:59:01Z</dcterms:created>
  <dcterms:modified xsi:type="dcterms:W3CDTF">2019-09-30T07:17:34Z</dcterms:modified>
  <cp:category/>
  <cp:version/>
  <cp:contentType/>
  <cp:contentStatus/>
</cp:coreProperties>
</file>