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filterPrivacy="1" defaultThemeVersion="124226"/>
  <xr:revisionPtr revIDLastSave="0" documentId="8_{E3FAE228-EA61-43B2-B5F1-2104206E7004}" xr6:coauthVersionLast="43" xr6:coauthVersionMax="43" xr10:uidLastSave="{00000000-0000-0000-0000-000000000000}"/>
  <bookViews>
    <workbookView xWindow="930" yWindow="1170" windowWidth="24270" windowHeight="13455" xr2:uid="{00000000-000D-0000-FFFF-FFFF00000000}"/>
  </bookViews>
  <sheets>
    <sheet name="classement clubs" sheetId="1" r:id="rId1"/>
    <sheet name="classement individuel" sheetId="2" r:id="rId2"/>
    <sheet name="Feuil2" sheetId="3" r:id="rId3"/>
  </sheets>
  <definedNames>
    <definedName name="_xlnm._FilterDatabase" localSheetId="0" hidden="1">'classement clubs'!$A$3:$K$130</definedName>
    <definedName name="_xlnm._FilterDatabase" localSheetId="1" hidden="1">'classement individuel'!$A$1:$I$116</definedName>
  </definedNames>
  <calcPr calcId="191029" concurrentCalc="0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08" i="2" l="1"/>
  <c r="I100" i="2"/>
  <c r="I64" i="2"/>
  <c r="I57" i="2"/>
  <c r="I52" i="2"/>
  <c r="I116" i="2"/>
  <c r="I107" i="2"/>
  <c r="I51" i="2"/>
  <c r="I42" i="2"/>
  <c r="I33" i="2"/>
  <c r="I115" i="2"/>
  <c r="I106" i="2"/>
  <c r="I99" i="2"/>
  <c r="I56" i="2"/>
  <c r="I50" i="2"/>
  <c r="I41" i="2"/>
  <c r="I32" i="2"/>
  <c r="I40" i="2"/>
  <c r="G76" i="1"/>
  <c r="F76" i="1"/>
  <c r="E76" i="1"/>
  <c r="D76" i="1"/>
  <c r="C76" i="1"/>
  <c r="B76" i="1"/>
  <c r="H75" i="1"/>
  <c r="H74" i="1"/>
  <c r="H73" i="1"/>
  <c r="H72" i="1"/>
  <c r="H71" i="1"/>
  <c r="B40" i="1"/>
  <c r="H76" i="1"/>
  <c r="G40" i="1"/>
  <c r="F40" i="1"/>
  <c r="E40" i="1"/>
  <c r="D40" i="1"/>
  <c r="C40" i="1"/>
  <c r="H39" i="1"/>
  <c r="H38" i="1"/>
  <c r="H37" i="1"/>
  <c r="H36" i="1"/>
  <c r="H35" i="1"/>
  <c r="G28" i="1"/>
  <c r="F28" i="1"/>
  <c r="E28" i="1"/>
  <c r="D28" i="1"/>
  <c r="C28" i="1"/>
  <c r="B28" i="1"/>
  <c r="H27" i="1"/>
  <c r="H26" i="1"/>
  <c r="H25" i="1"/>
  <c r="H24" i="1"/>
  <c r="H23" i="1"/>
  <c r="G112" i="1"/>
  <c r="F112" i="1"/>
  <c r="E112" i="1"/>
  <c r="D112" i="1"/>
  <c r="C112" i="1"/>
  <c r="B112" i="1"/>
  <c r="H111" i="1"/>
  <c r="H110" i="1"/>
  <c r="H109" i="1"/>
  <c r="H108" i="1"/>
  <c r="H107" i="1"/>
  <c r="H28" i="1"/>
  <c r="I28" i="1"/>
  <c r="I27" i="1"/>
  <c r="K27" i="1"/>
  <c r="H40" i="1"/>
  <c r="I40" i="1"/>
  <c r="K40" i="1"/>
  <c r="H112" i="1"/>
  <c r="I112" i="1"/>
  <c r="I93" i="2"/>
  <c r="I88" i="2"/>
  <c r="I84" i="2"/>
  <c r="I48" i="2"/>
  <c r="I37" i="2"/>
  <c r="I23" i="2"/>
  <c r="I60" i="2"/>
  <c r="I68" i="2"/>
  <c r="I111" i="2"/>
  <c r="I65" i="2"/>
  <c r="I3" i="2"/>
  <c r="I103" i="2"/>
  <c r="I23" i="1"/>
  <c r="K23" i="1"/>
  <c r="I24" i="1"/>
  <c r="K24" i="1"/>
  <c r="I25" i="1"/>
  <c r="K25" i="1"/>
  <c r="I108" i="1"/>
  <c r="K108" i="1"/>
  <c r="K112" i="1"/>
  <c r="I109" i="1"/>
  <c r="K109" i="1"/>
  <c r="I26" i="1"/>
  <c r="K26" i="1"/>
  <c r="K28" i="1"/>
  <c r="I110" i="1"/>
  <c r="K110" i="1"/>
  <c r="I111" i="1"/>
  <c r="K111" i="1"/>
  <c r="I107" i="1"/>
  <c r="K107" i="1"/>
  <c r="I37" i="1"/>
  <c r="K37" i="1"/>
  <c r="I35" i="1"/>
  <c r="K35" i="1"/>
  <c r="I36" i="1"/>
  <c r="K36" i="1"/>
  <c r="I39" i="1"/>
  <c r="K39" i="1"/>
  <c r="I38" i="1"/>
  <c r="K38" i="1"/>
  <c r="I19" i="2"/>
  <c r="I10" i="2"/>
  <c r="I102" i="2"/>
  <c r="I16" i="2"/>
  <c r="I44" i="2"/>
  <c r="I45" i="2"/>
  <c r="I9" i="2"/>
  <c r="I30" i="2"/>
  <c r="I105" i="2"/>
  <c r="I114" i="2"/>
  <c r="I83" i="2"/>
  <c r="I92" i="2"/>
  <c r="I34" i="2"/>
  <c r="I66" i="2"/>
  <c r="I43" i="2"/>
  <c r="I67" i="2"/>
  <c r="I35" i="2"/>
  <c r="I13" i="2"/>
  <c r="I22" i="2"/>
  <c r="I29" i="2"/>
  <c r="I39" i="2"/>
  <c r="I17" i="2"/>
  <c r="I71" i="2"/>
  <c r="I70" i="2"/>
  <c r="I75" i="2"/>
  <c r="I87" i="2"/>
  <c r="I91" i="2"/>
  <c r="I7" i="2"/>
  <c r="I20" i="2"/>
  <c r="I110" i="2"/>
  <c r="I28" i="2"/>
  <c r="I69" i="2"/>
  <c r="I46" i="2"/>
  <c r="I62" i="2"/>
  <c r="I63" i="2"/>
  <c r="I79" i="2"/>
  <c r="I73" i="2"/>
  <c r="I82" i="2"/>
  <c r="I86" i="2"/>
  <c r="I90" i="2"/>
  <c r="I53" i="2"/>
  <c r="I25" i="2"/>
  <c r="I36" i="2"/>
  <c r="I101" i="2"/>
  <c r="I58" i="2"/>
  <c r="I109" i="2"/>
  <c r="I6" i="2"/>
  <c r="I4" i="2"/>
  <c r="I15" i="2"/>
  <c r="I26" i="2"/>
  <c r="I24" i="2"/>
  <c r="I21" i="2"/>
  <c r="I59" i="2"/>
  <c r="I54" i="2"/>
  <c r="I14" i="2"/>
  <c r="I104" i="2"/>
  <c r="I12" i="2"/>
  <c r="I11" i="2"/>
  <c r="I55" i="2"/>
  <c r="I112" i="2"/>
  <c r="I5" i="2"/>
  <c r="I47" i="2"/>
  <c r="I113" i="2"/>
  <c r="I8" i="2"/>
  <c r="I61" i="2"/>
  <c r="I38" i="2"/>
  <c r="I31" i="2"/>
  <c r="I18" i="2"/>
  <c r="I49" i="2"/>
  <c r="I72" i="2"/>
  <c r="I76" i="2"/>
  <c r="I81" i="2"/>
  <c r="I85" i="2"/>
  <c r="I78" i="2"/>
  <c r="I74" i="2"/>
  <c r="I77" i="2"/>
  <c r="I80" i="2"/>
  <c r="I89" i="2"/>
  <c r="I27" i="2"/>
  <c r="C52" i="1"/>
  <c r="D52" i="1"/>
  <c r="E52" i="1"/>
  <c r="F52" i="1"/>
  <c r="G52" i="1"/>
  <c r="C82" i="1"/>
  <c r="D82" i="1"/>
  <c r="E82" i="1"/>
  <c r="F82" i="1"/>
  <c r="G82" i="1"/>
  <c r="C100" i="1"/>
  <c r="D100" i="1"/>
  <c r="E100" i="1"/>
  <c r="F100" i="1"/>
  <c r="G100" i="1"/>
  <c r="C10" i="1"/>
  <c r="D10" i="1"/>
  <c r="E10" i="1"/>
  <c r="F10" i="1"/>
  <c r="G10" i="1"/>
  <c r="C46" i="1"/>
  <c r="D46" i="1"/>
  <c r="E46" i="1"/>
  <c r="F46" i="1"/>
  <c r="G46" i="1"/>
  <c r="C118" i="1"/>
  <c r="D118" i="1"/>
  <c r="E118" i="1"/>
  <c r="F118" i="1"/>
  <c r="G118" i="1"/>
  <c r="C88" i="1"/>
  <c r="D88" i="1"/>
  <c r="E88" i="1"/>
  <c r="F88" i="1"/>
  <c r="G88" i="1"/>
  <c r="C124" i="1"/>
  <c r="D124" i="1"/>
  <c r="E124" i="1"/>
  <c r="F124" i="1"/>
  <c r="G124" i="1"/>
  <c r="C106" i="1"/>
  <c r="D106" i="1"/>
  <c r="E106" i="1"/>
  <c r="F106" i="1"/>
  <c r="G106" i="1"/>
  <c r="C22" i="1"/>
  <c r="D22" i="1"/>
  <c r="E22" i="1"/>
  <c r="F22" i="1"/>
  <c r="G22" i="1"/>
  <c r="C94" i="1"/>
  <c r="D94" i="1"/>
  <c r="E94" i="1"/>
  <c r="F94" i="1"/>
  <c r="G94" i="1"/>
  <c r="C64" i="1"/>
  <c r="D64" i="1"/>
  <c r="E64" i="1"/>
  <c r="F64" i="1"/>
  <c r="G64" i="1"/>
  <c r="C16" i="1"/>
  <c r="D16" i="1"/>
  <c r="E16" i="1"/>
  <c r="F16" i="1"/>
  <c r="G16" i="1"/>
  <c r="C58" i="1"/>
  <c r="D58" i="1"/>
  <c r="E58" i="1"/>
  <c r="F58" i="1"/>
  <c r="G58" i="1"/>
  <c r="C130" i="1"/>
  <c r="D130" i="1"/>
  <c r="E130" i="1"/>
  <c r="F130" i="1"/>
  <c r="G130" i="1"/>
  <c r="C34" i="1"/>
  <c r="D34" i="1"/>
  <c r="E34" i="1"/>
  <c r="F34" i="1"/>
  <c r="G34" i="1"/>
  <c r="C70" i="1"/>
  <c r="D70" i="1"/>
  <c r="E70" i="1"/>
  <c r="F70" i="1"/>
  <c r="G70" i="1"/>
  <c r="E131" i="1"/>
  <c r="D131" i="1"/>
  <c r="C131" i="1"/>
  <c r="B70" i="1"/>
  <c r="B100" i="1"/>
  <c r="B82" i="1"/>
  <c r="B22" i="1"/>
  <c r="B118" i="1"/>
  <c r="B64" i="1"/>
  <c r="B124" i="1"/>
  <c r="B88" i="1"/>
  <c r="B58" i="1"/>
  <c r="B52" i="1"/>
  <c r="B34" i="1"/>
  <c r="B130" i="1"/>
  <c r="B16" i="1"/>
  <c r="B46" i="1"/>
  <c r="B106" i="1"/>
  <c r="B10" i="1"/>
  <c r="B94" i="1"/>
  <c r="B131" i="1"/>
  <c r="H70" i="1"/>
  <c r="I70" i="1"/>
  <c r="K70" i="1"/>
  <c r="H69" i="1"/>
  <c r="H68" i="1"/>
  <c r="H67" i="1"/>
  <c r="H66" i="1"/>
  <c r="H65" i="1"/>
  <c r="H100" i="1"/>
  <c r="I100" i="1"/>
  <c r="K100" i="1"/>
  <c r="H99" i="1"/>
  <c r="H98" i="1"/>
  <c r="H97" i="1"/>
  <c r="H96" i="1"/>
  <c r="H95" i="1"/>
  <c r="H82" i="1"/>
  <c r="I82" i="1"/>
  <c r="K82" i="1"/>
  <c r="H81" i="1"/>
  <c r="H80" i="1"/>
  <c r="H79" i="1"/>
  <c r="H78" i="1"/>
  <c r="H77" i="1"/>
  <c r="H53" i="1"/>
  <c r="H54" i="1"/>
  <c r="H55" i="1"/>
  <c r="H56" i="1"/>
  <c r="H57" i="1"/>
  <c r="H20" i="1"/>
  <c r="H122" i="1"/>
  <c r="H50" i="1"/>
  <c r="H44" i="1"/>
  <c r="H104" i="1"/>
  <c r="H32" i="1"/>
  <c r="H128" i="1"/>
  <c r="H92" i="1"/>
  <c r="H86" i="1"/>
  <c r="H116" i="1"/>
  <c r="H14" i="1"/>
  <c r="H62" i="1"/>
  <c r="H9" i="1"/>
  <c r="H59" i="1"/>
  <c r="H60" i="1"/>
  <c r="H61" i="1"/>
  <c r="H63" i="1"/>
  <c r="H11" i="1"/>
  <c r="H12" i="1"/>
  <c r="H13" i="1"/>
  <c r="H15" i="1"/>
  <c r="H113" i="1"/>
  <c r="H114" i="1"/>
  <c r="H115" i="1"/>
  <c r="H117" i="1"/>
  <c r="H83" i="1"/>
  <c r="H84" i="1"/>
  <c r="H85" i="1"/>
  <c r="H87" i="1"/>
  <c r="H89" i="1"/>
  <c r="H90" i="1"/>
  <c r="H91" i="1"/>
  <c r="H93" i="1"/>
  <c r="H125" i="1"/>
  <c r="H126" i="1"/>
  <c r="H127" i="1"/>
  <c r="H129" i="1"/>
  <c r="H29" i="1"/>
  <c r="H30" i="1"/>
  <c r="H31" i="1"/>
  <c r="H33" i="1"/>
  <c r="H101" i="1"/>
  <c r="H102" i="1"/>
  <c r="H103" i="1"/>
  <c r="H105" i="1"/>
  <c r="H41" i="1"/>
  <c r="H42" i="1"/>
  <c r="H43" i="1"/>
  <c r="H45" i="1"/>
  <c r="H47" i="1"/>
  <c r="H48" i="1"/>
  <c r="H49" i="1"/>
  <c r="H51" i="1"/>
  <c r="H119" i="1"/>
  <c r="H120" i="1"/>
  <c r="H121" i="1"/>
  <c r="H123" i="1"/>
  <c r="H17" i="1"/>
  <c r="H18" i="1"/>
  <c r="H19" i="1"/>
  <c r="H21" i="1"/>
  <c r="H8" i="1"/>
  <c r="H6" i="1"/>
  <c r="H7" i="1"/>
  <c r="H5" i="1"/>
  <c r="I81" i="1"/>
  <c r="K81" i="1"/>
  <c r="I78" i="1"/>
  <c r="K78" i="1"/>
  <c r="I77" i="1"/>
  <c r="K77" i="1"/>
  <c r="I80" i="1"/>
  <c r="K80" i="1"/>
  <c r="I79" i="1"/>
  <c r="K79" i="1"/>
  <c r="I99" i="1"/>
  <c r="K99" i="1"/>
  <c r="I95" i="1"/>
  <c r="K95" i="1"/>
  <c r="I98" i="1"/>
  <c r="K98" i="1"/>
  <c r="I97" i="1"/>
  <c r="K97" i="1"/>
  <c r="I96" i="1"/>
  <c r="K96" i="1"/>
  <c r="I69" i="1"/>
  <c r="K69" i="1"/>
  <c r="I67" i="1"/>
  <c r="K67" i="1"/>
  <c r="I66" i="1"/>
  <c r="K66" i="1"/>
  <c r="I68" i="1"/>
  <c r="K68" i="1"/>
  <c r="I65" i="1"/>
  <c r="K65" i="1"/>
  <c r="H118" i="1"/>
  <c r="I118" i="1"/>
  <c r="I113" i="1"/>
  <c r="K113" i="1"/>
  <c r="H94" i="1"/>
  <c r="I94" i="1"/>
  <c r="I93" i="1"/>
  <c r="K93" i="1"/>
  <c r="H124" i="1"/>
  <c r="I124" i="1"/>
  <c r="K124" i="1"/>
  <c r="H88" i="1"/>
  <c r="I88" i="1"/>
  <c r="K88" i="1"/>
  <c r="H16" i="1"/>
  <c r="I16" i="1"/>
  <c r="I14" i="1"/>
  <c r="K14" i="1"/>
  <c r="H106" i="1"/>
  <c r="I106" i="1"/>
  <c r="K106" i="1"/>
  <c r="H22" i="1"/>
  <c r="I22" i="1"/>
  <c r="K22" i="1"/>
  <c r="H34" i="1"/>
  <c r="I34" i="1"/>
  <c r="I29" i="1"/>
  <c r="K29" i="1"/>
  <c r="H52" i="1"/>
  <c r="I52" i="1"/>
  <c r="K52" i="1"/>
  <c r="H46" i="1"/>
  <c r="I46" i="1"/>
  <c r="I43" i="1"/>
  <c r="K43" i="1"/>
  <c r="H130" i="1"/>
  <c r="I130" i="1"/>
  <c r="K130" i="1"/>
  <c r="H10" i="1"/>
  <c r="I10" i="1"/>
  <c r="I6" i="1"/>
  <c r="K6" i="1"/>
  <c r="H64" i="1"/>
  <c r="I64" i="1"/>
  <c r="K64" i="1"/>
  <c r="H58" i="1"/>
  <c r="I58" i="1"/>
  <c r="I56" i="1"/>
  <c r="K56" i="1"/>
  <c r="I128" i="1"/>
  <c r="K128" i="1"/>
  <c r="I129" i="1"/>
  <c r="K129" i="1"/>
  <c r="I125" i="1"/>
  <c r="K125" i="1"/>
  <c r="I126" i="1"/>
  <c r="K126" i="1"/>
  <c r="I127" i="1"/>
  <c r="K127" i="1"/>
  <c r="I121" i="1"/>
  <c r="K121" i="1"/>
  <c r="I123" i="1"/>
  <c r="K123" i="1"/>
  <c r="I122" i="1"/>
  <c r="K122" i="1"/>
  <c r="I120" i="1"/>
  <c r="K120" i="1"/>
  <c r="I119" i="1"/>
  <c r="K119" i="1"/>
  <c r="I87" i="1"/>
  <c r="K87" i="1"/>
  <c r="I84" i="1"/>
  <c r="K84" i="1"/>
  <c r="I86" i="1"/>
  <c r="K86" i="1"/>
  <c r="I85" i="1"/>
  <c r="K85" i="1"/>
  <c r="I83" i="1"/>
  <c r="K83" i="1"/>
  <c r="I21" i="1"/>
  <c r="K21" i="1"/>
  <c r="I18" i="1"/>
  <c r="K18" i="1"/>
  <c r="I19" i="1"/>
  <c r="K19" i="1"/>
  <c r="I17" i="1"/>
  <c r="K17" i="1"/>
  <c r="I20" i="1"/>
  <c r="K20" i="1"/>
  <c r="I103" i="1"/>
  <c r="K103" i="1"/>
  <c r="I105" i="1"/>
  <c r="K105" i="1"/>
  <c r="I104" i="1"/>
  <c r="K104" i="1"/>
  <c r="I102" i="1"/>
  <c r="K102" i="1"/>
  <c r="I101" i="1"/>
  <c r="K101" i="1"/>
  <c r="I62" i="1"/>
  <c r="K62" i="1"/>
  <c r="I59" i="1"/>
  <c r="K59" i="1"/>
  <c r="I63" i="1"/>
  <c r="K63" i="1"/>
  <c r="I61" i="1"/>
  <c r="K61" i="1"/>
  <c r="I60" i="1"/>
  <c r="K60" i="1"/>
  <c r="K118" i="1"/>
  <c r="I114" i="1"/>
  <c r="K114" i="1"/>
  <c r="K16" i="1"/>
  <c r="I12" i="1"/>
  <c r="K12" i="1"/>
  <c r="I7" i="1"/>
  <c r="K7" i="1"/>
  <c r="I8" i="1"/>
  <c r="K8" i="1"/>
  <c r="I33" i="1"/>
  <c r="K33" i="1"/>
  <c r="K94" i="1"/>
  <c r="I9" i="1"/>
  <c r="K9" i="1"/>
  <c r="I91" i="1"/>
  <c r="K91" i="1"/>
  <c r="I32" i="1"/>
  <c r="K32" i="1"/>
  <c r="I116" i="1"/>
  <c r="K116" i="1"/>
  <c r="I117" i="1"/>
  <c r="K117" i="1"/>
  <c r="I13" i="1"/>
  <c r="K13" i="1"/>
  <c r="I90" i="1"/>
  <c r="K90" i="1"/>
  <c r="I31" i="1"/>
  <c r="K31" i="1"/>
  <c r="I115" i="1"/>
  <c r="K115" i="1"/>
  <c r="I11" i="1"/>
  <c r="K11" i="1"/>
  <c r="I89" i="1"/>
  <c r="K89" i="1"/>
  <c r="I30" i="1"/>
  <c r="K30" i="1"/>
  <c r="K34" i="1"/>
  <c r="I92" i="1"/>
  <c r="K92" i="1"/>
  <c r="I15" i="1"/>
  <c r="K15" i="1"/>
  <c r="I49" i="1"/>
  <c r="K49" i="1"/>
  <c r="I47" i="1"/>
  <c r="K47" i="1"/>
  <c r="I51" i="1"/>
  <c r="K51" i="1"/>
  <c r="I48" i="1"/>
  <c r="K48" i="1"/>
  <c r="I50" i="1"/>
  <c r="K50" i="1"/>
  <c r="K46" i="1"/>
  <c r="I42" i="1"/>
  <c r="K42" i="1"/>
  <c r="I44" i="1"/>
  <c r="K44" i="1"/>
  <c r="I41" i="1"/>
  <c r="K41" i="1"/>
  <c r="I45" i="1"/>
  <c r="K45" i="1"/>
  <c r="K10" i="1"/>
  <c r="I5" i="1"/>
  <c r="K5" i="1"/>
  <c r="I53" i="1"/>
  <c r="K53" i="1"/>
  <c r="I57" i="1"/>
  <c r="K57" i="1"/>
  <c r="I54" i="1"/>
  <c r="K54" i="1"/>
  <c r="K58" i="1"/>
  <c r="I55" i="1"/>
  <c r="K55" i="1"/>
</calcChain>
</file>

<file path=xl/sharedStrings.xml><?xml version="1.0" encoding="utf-8"?>
<sst xmlns="http://schemas.openxmlformats.org/spreadsheetml/2006/main" count="250" uniqueCount="129">
  <si>
    <t>CLUB</t>
  </si>
  <si>
    <t>TOTAL</t>
  </si>
  <si>
    <t>série 1</t>
  </si>
  <si>
    <t>série 3</t>
  </si>
  <si>
    <t>bonus</t>
  </si>
  <si>
    <t>joueuses</t>
  </si>
  <si>
    <t>ANGERS</t>
  </si>
  <si>
    <t>ANJOU</t>
  </si>
  <si>
    <t>AVRILLE</t>
  </si>
  <si>
    <t>CHOLET</t>
  </si>
  <si>
    <t>ILE D'OR</t>
  </si>
  <si>
    <t>LA DOMANGERE</t>
  </si>
  <si>
    <t>NANTES VIGNEUX</t>
  </si>
  <si>
    <t>OLONNES</t>
  </si>
  <si>
    <t>PORNIC</t>
  </si>
  <si>
    <t>SABLE</t>
  </si>
  <si>
    <t>SAINT JEAN DE MONTS</t>
  </si>
  <si>
    <t>SAINT SEBASTIEN</t>
  </si>
  <si>
    <t>SAUMUR</t>
  </si>
  <si>
    <t>Étiquettes de lignes</t>
  </si>
  <si>
    <t>Total général</t>
  </si>
  <si>
    <t>Somme de TOTAL</t>
  </si>
  <si>
    <t>Tri cache</t>
  </si>
  <si>
    <t>A</t>
  </si>
  <si>
    <t>TRI</t>
  </si>
  <si>
    <t>LAVAL</t>
  </si>
  <si>
    <t>série 4</t>
  </si>
  <si>
    <t>LE MANS SARGE</t>
  </si>
  <si>
    <t>BAUGE</t>
  </si>
  <si>
    <t>NANTES CARQUEFOU</t>
  </si>
  <si>
    <t>LES FONTENELLES</t>
  </si>
  <si>
    <t>LES SABLES D'OLONNE</t>
  </si>
  <si>
    <t>série</t>
  </si>
  <si>
    <t>série 2</t>
  </si>
  <si>
    <t>La Baule</t>
  </si>
  <si>
    <t>Angers</t>
  </si>
  <si>
    <t>Nantes Vigneux</t>
  </si>
  <si>
    <t>Sables d'Olonne</t>
  </si>
  <si>
    <t>Les Fontenelles</t>
  </si>
  <si>
    <t>Sablé</t>
  </si>
  <si>
    <t>LE MANS 24H</t>
  </si>
  <si>
    <t>PORT BOURGENAY</t>
  </si>
  <si>
    <t>SAINT SYLVAIN D'ANJOU</t>
  </si>
  <si>
    <t>BARETS ANNE CLAIRE</t>
  </si>
  <si>
    <t>FAUVET PASCALE</t>
  </si>
  <si>
    <t>GESLAIN MICHELE</t>
  </si>
  <si>
    <t>COTTEN MARIE SOPHIE</t>
  </si>
  <si>
    <t>CESARI CLAIRE</t>
  </si>
  <si>
    <t>LE FLOCH HELENE</t>
  </si>
  <si>
    <t>PUGET MICHELE</t>
  </si>
  <si>
    <t>CHEVY MARYVONNE</t>
  </si>
  <si>
    <t>CLEMENT ELISABETH</t>
  </si>
  <si>
    <t>MARTY ISABELLE</t>
  </si>
  <si>
    <t>DEREMAUX PASCALE</t>
  </si>
  <si>
    <t>REVEILLON ISABELLE</t>
  </si>
  <si>
    <t>WILMET MARIE CHRISTINE</t>
  </si>
  <si>
    <t>CHAUVEL YUNG</t>
  </si>
  <si>
    <t>TOUVRON M.ANTOINETTE</t>
  </si>
  <si>
    <t>DELABROSSE BRIGITTE</t>
  </si>
  <si>
    <t>BOULAI ANNICK</t>
  </si>
  <si>
    <t>HERVE NADINE</t>
  </si>
  <si>
    <t>BEAUVALLET CATHERINE</t>
  </si>
  <si>
    <t>GUIARD SOREL MARTINE</t>
  </si>
  <si>
    <t>THAREAU BERNADETTE</t>
  </si>
  <si>
    <t>MARVILLET FRANCOISE</t>
  </si>
  <si>
    <t>BENESVILLE MICHELE</t>
  </si>
  <si>
    <t>ANIS ANDREE</t>
  </si>
  <si>
    <t>BUAND CHRISTINE</t>
  </si>
  <si>
    <t>KHATCHADOURIAN NATHALIE</t>
  </si>
  <si>
    <t>BILBEISSI JOSEE</t>
  </si>
  <si>
    <t>DURAND MARYLENE</t>
  </si>
  <si>
    <t>ETIENNE ORAN MARYLENE</t>
  </si>
  <si>
    <t>BATELLIER ALEXANDRA</t>
  </si>
  <si>
    <t>VALLEE FOUCHE VALERIE</t>
  </si>
  <si>
    <t>HAYS MARIE FRANCOISE</t>
  </si>
  <si>
    <t>JACQUEMIN AICHA</t>
  </si>
  <si>
    <t>MICHOT MARGARITA</t>
  </si>
  <si>
    <t>OLLLU SOIZIC</t>
  </si>
  <si>
    <t>MORA HELENE</t>
  </si>
  <si>
    <t>MARSOLIER ELYANE</t>
  </si>
  <si>
    <t>BOTREL ISABELLE</t>
  </si>
  <si>
    <t>GLOUX ODILE</t>
  </si>
  <si>
    <t>DENY MARCELLE</t>
  </si>
  <si>
    <t>VERNET MARIE NOELLE</t>
  </si>
  <si>
    <t>POULIQUEN CHRISTINE</t>
  </si>
  <si>
    <t>VALERY MICHELE</t>
  </si>
  <si>
    <t>BOORN LIZ</t>
  </si>
  <si>
    <t>GILBERT ISABELLE</t>
  </si>
  <si>
    <t>DUCHESNE ANNICK</t>
  </si>
  <si>
    <t>SAULOU LAURENCE</t>
  </si>
  <si>
    <t>KERJEAN FRANCOISE</t>
  </si>
  <si>
    <t>STIP MURIEL</t>
  </si>
  <si>
    <t>GRUNWALD ANNE LAURE</t>
  </si>
  <si>
    <t>DETERRE CATHERINE</t>
  </si>
  <si>
    <t>DE VEYRAC ANNE</t>
  </si>
  <si>
    <t>LECLERC SYLVETTE</t>
  </si>
  <si>
    <t>ROBIDAS EMMANUELLE</t>
  </si>
  <si>
    <t>LANDRY FABIENNE</t>
  </si>
  <si>
    <t>RESULTAT CAEF 2019 PAR CLUB</t>
  </si>
  <si>
    <t>LYONNET BARBARA</t>
  </si>
  <si>
    <t>BOUREL CATHERINE</t>
  </si>
  <si>
    <t>MICHENAUD PASCALE</t>
  </si>
  <si>
    <t>ROULLEAU CAROLINE</t>
  </si>
  <si>
    <t>OUTIN FRANCOISE</t>
  </si>
  <si>
    <t>NAVICKAS MYRIAM</t>
  </si>
  <si>
    <t>FOURNIER CORINNE</t>
  </si>
  <si>
    <t>LAVIRON MARTINE</t>
  </si>
  <si>
    <t>MANIÈRE PATRICIA</t>
  </si>
  <si>
    <t>ROCHETEAU CHRISTINE</t>
  </si>
  <si>
    <t>ENGEL KARINE</t>
  </si>
  <si>
    <t>MIOT CATHERINE</t>
  </si>
  <si>
    <t>MOREAU EVE</t>
  </si>
  <si>
    <t>ADRIEN CECILE</t>
  </si>
  <si>
    <t>BONY MAURICETTE</t>
  </si>
  <si>
    <t>JEANNIN CHANTAL</t>
  </si>
  <si>
    <t>MAS DOLORES</t>
  </si>
  <si>
    <t>PANTALEON DANIELLE</t>
  </si>
  <si>
    <t>FLOTTE CATHERINE</t>
  </si>
  <si>
    <t>TAVANO NATHALIE</t>
  </si>
  <si>
    <t>SOULIS CATHERINE</t>
  </si>
  <si>
    <t>CHARRRIER CHRISTINE</t>
  </si>
  <si>
    <t>HARRIGAN NELLY</t>
  </si>
  <si>
    <t>BRODAU GLADYS</t>
  </si>
  <si>
    <t>LECOMTE NATHALIE</t>
  </si>
  <si>
    <t>MAILLOT SYLVIE</t>
  </si>
  <si>
    <t>ARNAUD CATHERINE</t>
  </si>
  <si>
    <t>AINAULT CECILE</t>
  </si>
  <si>
    <t>HOARAU GEORGETTE</t>
  </si>
  <si>
    <t>BARANGER DANIELE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</si>
</sst>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  <xf numFmtId="164" fontId="2" fillId="2" borderId="13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5" fillId="0" borderId="0" xfId="0" applyFont="1"/>
    <xf numFmtId="0" fontId="0" fillId="0" borderId="9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0" fillId="0" borderId="6" xfId="0" applyFill="1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27" xfId="0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8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7" fillId="2" borderId="13" xfId="0" applyNumberFormat="1" applyFont="1" applyFill="1" applyBorder="1" applyAlignment="1">
      <alignment horizontal="center"/>
    </xf>
    <xf numFmtId="164" fontId="7" fillId="2" borderId="1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0" fillId="0" borderId="11" xfId="0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2" borderId="5" xfId="0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FF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&#233;sultats%20CAEF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eur" refreshedDate="42421.967170023148" createdVersion="5" refreshedVersion="5" minRefreshableVersion="3" recordCount="66" xr:uid="{00000000-000A-0000-FFFF-FFFF00000000}">
  <cacheSource type="worksheet">
    <worksheetSource ref="A3:H69" sheet="classement clubs" r:id="rId2"/>
  </cacheSource>
  <cacheFields count="8">
    <cacheField name="CLUB" numFmtId="0">
      <sharedItems containsBlank="1" count="18">
        <m/>
        <s v="série 1"/>
        <s v="série2"/>
        <s v="série 3"/>
        <s v="bonus"/>
        <s v="ANGERS"/>
        <s v="ANJOU"/>
        <s v="AVRILLE"/>
        <s v="CHOLET"/>
        <s v="ILE D'OR"/>
        <s v="LA DOMANGERE"/>
        <s v="NANTES VIGNEUX"/>
        <s v="OLONNES"/>
        <s v="PORNIC"/>
        <s v="SABLE"/>
        <s v="SAINT JEAN DE MONTS"/>
        <s v="SAINT SEBASTIEN"/>
        <s v="SAUMUR"/>
      </sharedItems>
    </cacheField>
    <cacheField name="24 mars 2016" numFmtId="0">
      <sharedItems containsBlank="1" containsMixedTypes="1" containsNumber="1" containsInteger="1" minValue="0" maxValue="0"/>
    </cacheField>
    <cacheField name="21 avril 2016" numFmtId="0">
      <sharedItems containsBlank="1" containsMixedTypes="1" containsNumber="1" containsInteger="1" minValue="0" maxValue="0"/>
    </cacheField>
    <cacheField name="12 mai 2016" numFmtId="0">
      <sharedItems containsBlank="1" containsMixedTypes="1" containsNumber="1" containsInteger="1" minValue="0" maxValue="8"/>
    </cacheField>
    <cacheField name="16 juin 2016" numFmtId="0">
      <sharedItems containsBlank="1" containsMixedTypes="1" containsNumber="1" containsInteger="1" minValue="0" maxValue="9"/>
    </cacheField>
    <cacheField name="1er septembre" numFmtId="0">
      <sharedItems containsBlank="1" containsMixedTypes="1" containsNumber="1" containsInteger="1" minValue="0" maxValue="4"/>
    </cacheField>
    <cacheField name="22 septembre 2016" numFmtId="0">
      <sharedItems containsBlank="1" containsMixedTypes="1" containsNumber="1" containsInteger="1" minValue="0" maxValue="2"/>
    </cacheField>
    <cacheField name="TOTAL" numFmtId="0">
      <sharedItems containsString="0" containsBlank="1" containsNumber="1" containsInteger="1" minValue="0" maxValue="1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6">
  <r>
    <x v="0"/>
    <s v="St Jean de Monts"/>
    <s v="Ile d'Or"/>
    <s v="Nantes Vigneux"/>
    <s v="Angers"/>
    <s v="Olonnes"/>
    <s v="Cholet"/>
    <m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5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6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7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8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9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0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1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2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8"/>
    <m/>
    <m/>
    <m/>
    <n v="8"/>
  </r>
  <r>
    <x v="4"/>
    <m/>
    <m/>
    <m/>
    <m/>
    <m/>
    <m/>
    <n v="0"/>
  </r>
  <r>
    <x v="13"/>
    <n v="0"/>
    <n v="0"/>
    <n v="8"/>
    <n v="0"/>
    <n v="0"/>
    <n v="0"/>
    <n v="8"/>
  </r>
  <r>
    <x v="1"/>
    <m/>
    <m/>
    <m/>
    <m/>
    <m/>
    <m/>
    <n v="0"/>
  </r>
  <r>
    <x v="2"/>
    <m/>
    <m/>
    <m/>
    <m/>
    <m/>
    <m/>
    <n v="0"/>
  </r>
  <r>
    <x v="3"/>
    <m/>
    <m/>
    <m/>
    <m/>
    <m/>
    <m/>
    <n v="0"/>
  </r>
  <r>
    <x v="4"/>
    <m/>
    <m/>
    <m/>
    <m/>
    <m/>
    <m/>
    <n v="0"/>
  </r>
  <r>
    <x v="14"/>
    <n v="0"/>
    <n v="0"/>
    <n v="0"/>
    <n v="0"/>
    <n v="0"/>
    <n v="0"/>
    <n v="0"/>
  </r>
  <r>
    <x v="1"/>
    <m/>
    <m/>
    <m/>
    <m/>
    <m/>
    <m/>
    <n v="0"/>
  </r>
  <r>
    <x v="2"/>
    <m/>
    <m/>
    <m/>
    <m/>
    <m/>
    <m/>
    <n v="0"/>
  </r>
  <r>
    <x v="3"/>
    <m/>
    <m/>
    <n v="1"/>
    <n v="9"/>
    <m/>
    <m/>
    <n v="10"/>
  </r>
  <r>
    <x v="4"/>
    <m/>
    <m/>
    <m/>
    <m/>
    <m/>
    <m/>
    <n v="0"/>
  </r>
  <r>
    <x v="15"/>
    <n v="0"/>
    <n v="0"/>
    <n v="1"/>
    <n v="9"/>
    <n v="0"/>
    <n v="0"/>
    <n v="10"/>
  </r>
  <r>
    <x v="1"/>
    <m/>
    <m/>
    <m/>
    <m/>
    <m/>
    <m/>
    <n v="0"/>
  </r>
  <r>
    <x v="2"/>
    <m/>
    <m/>
    <m/>
    <m/>
    <n v="4"/>
    <m/>
    <n v="4"/>
  </r>
  <r>
    <x v="3"/>
    <m/>
    <m/>
    <m/>
    <m/>
    <m/>
    <m/>
    <n v="0"/>
  </r>
  <r>
    <x v="4"/>
    <m/>
    <m/>
    <m/>
    <m/>
    <m/>
    <m/>
    <n v="0"/>
  </r>
  <r>
    <x v="16"/>
    <n v="0"/>
    <n v="0"/>
    <n v="0"/>
    <n v="0"/>
    <n v="4"/>
    <n v="0"/>
    <n v="4"/>
  </r>
  <r>
    <x v="1"/>
    <m/>
    <m/>
    <m/>
    <m/>
    <m/>
    <m/>
    <n v="0"/>
  </r>
  <r>
    <x v="2"/>
    <m/>
    <m/>
    <m/>
    <m/>
    <m/>
    <n v="2"/>
    <n v="2"/>
  </r>
  <r>
    <x v="3"/>
    <m/>
    <m/>
    <m/>
    <m/>
    <m/>
    <m/>
    <n v="0"/>
  </r>
  <r>
    <x v="4"/>
    <m/>
    <m/>
    <m/>
    <m/>
    <m/>
    <m/>
    <n v="0"/>
  </r>
  <r>
    <x v="17"/>
    <n v="0"/>
    <n v="0"/>
    <n v="0"/>
    <n v="0"/>
    <n v="0"/>
    <n v="2"/>
    <n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B17" firstHeaderRow="1" firstDataRow="1" firstDataCol="1"/>
  <pivotFields count="8">
    <pivotField axis="axisRow" showAll="0" sortType="descending">
      <items count="19">
        <item x="5"/>
        <item x="6"/>
        <item x="7"/>
        <item h="1" x="4"/>
        <item x="8"/>
        <item x="9"/>
        <item x="10"/>
        <item x="11"/>
        <item x="12"/>
        <item x="13"/>
        <item x="14"/>
        <item x="15"/>
        <item x="16"/>
        <item x="17"/>
        <item h="1" x="1"/>
        <item h="1" x="3"/>
        <item h="1" x="2"/>
        <item h="1" x="0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0"/>
  </rowFields>
  <rowItems count="14">
    <i>
      <x v="11"/>
    </i>
    <i>
      <x v="9"/>
    </i>
    <i>
      <x v="12"/>
    </i>
    <i>
      <x v="13"/>
    </i>
    <i>
      <x v="5"/>
    </i>
    <i>
      <x v="10"/>
    </i>
    <i>
      <x v="2"/>
    </i>
    <i>
      <x v="1"/>
    </i>
    <i>
      <x v="4"/>
    </i>
    <i>
      <x/>
    </i>
    <i>
      <x v="8"/>
    </i>
    <i>
      <x v="6"/>
    </i>
    <i>
      <x v="7"/>
    </i>
    <i t="grand">
      <x/>
    </i>
  </rowItems>
  <colItems count="1">
    <i/>
  </colItems>
  <dataFields count="1">
    <dataField name="Somme de TOTAL" fld="7" baseField="0" baseItem="0"/>
  </dataField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37"/>
  <sheetViews>
    <sheetView tabSelected="1" zoomScale="69" workbookViewId="0">
      <selection activeCell="N124" sqref="N124"/>
    </sheetView>
  </sheetViews>
  <sheetFormatPr baseColWidth="10" defaultColWidth="9.140625" defaultRowHeight="15" x14ac:dyDescent="0.25"/>
  <cols>
    <col min="1" max="1" width="31.140625" style="13" customWidth="1"/>
    <col min="2" max="7" width="20.7109375" style="1" customWidth="1"/>
    <col min="8" max="8" width="19.28515625" style="4" customWidth="1"/>
    <col min="9" max="9" width="19.140625" style="4" hidden="1" customWidth="1"/>
    <col min="10" max="10" width="9.42578125" hidden="1" customWidth="1"/>
    <col min="11" max="11" width="11.7109375" style="57" customWidth="1"/>
  </cols>
  <sheetData>
    <row r="1" spans="1:11" s="2" customFormat="1" ht="23.25" x14ac:dyDescent="0.35">
      <c r="A1" s="64" t="s">
        <v>98</v>
      </c>
      <c r="B1" s="64"/>
      <c r="C1" s="64"/>
      <c r="D1" s="64"/>
      <c r="E1" s="64"/>
      <c r="F1" s="64"/>
      <c r="G1" s="64"/>
      <c r="H1" s="64"/>
      <c r="I1" s="3"/>
      <c r="K1" s="56"/>
    </row>
    <row r="2" spans="1:11" ht="15.75" thickBot="1" x14ac:dyDescent="0.3"/>
    <row r="3" spans="1:11" ht="15.75" x14ac:dyDescent="0.25">
      <c r="A3" s="66" t="s">
        <v>0</v>
      </c>
      <c r="B3" s="10">
        <v>43559</v>
      </c>
      <c r="C3" s="9">
        <v>43601</v>
      </c>
      <c r="D3" s="9">
        <v>43636</v>
      </c>
      <c r="E3" s="9">
        <v>43650</v>
      </c>
      <c r="F3" s="9">
        <v>43713</v>
      </c>
      <c r="G3" s="9">
        <v>43727</v>
      </c>
      <c r="H3" s="68" t="s">
        <v>1</v>
      </c>
      <c r="I3" s="70" t="s">
        <v>22</v>
      </c>
      <c r="J3" s="71" t="s">
        <v>23</v>
      </c>
      <c r="K3" s="65" t="s">
        <v>24</v>
      </c>
    </row>
    <row r="4" spans="1:11" ht="16.5" thickBot="1" x14ac:dyDescent="0.3">
      <c r="A4" s="67"/>
      <c r="B4" s="14" t="s">
        <v>34</v>
      </c>
      <c r="C4" s="15" t="s">
        <v>35</v>
      </c>
      <c r="D4" s="15" t="s">
        <v>36</v>
      </c>
      <c r="E4" s="15" t="s">
        <v>37</v>
      </c>
      <c r="F4" s="15" t="s">
        <v>38</v>
      </c>
      <c r="G4" s="15" t="s">
        <v>39</v>
      </c>
      <c r="H4" s="69"/>
      <c r="I4" s="70"/>
      <c r="J4" s="71"/>
      <c r="K4" s="65"/>
    </row>
    <row r="5" spans="1:11" x14ac:dyDescent="0.25">
      <c r="A5" s="19" t="s">
        <v>2</v>
      </c>
      <c r="B5" s="8">
        <v>4</v>
      </c>
      <c r="C5" s="12">
        <v>8</v>
      </c>
      <c r="D5" s="8">
        <v>4</v>
      </c>
      <c r="E5" s="12">
        <v>7</v>
      </c>
      <c r="F5" s="8"/>
      <c r="G5" s="7"/>
      <c r="H5" s="16">
        <f t="shared" ref="H5:H36" si="0">SUM(B5:G5)</f>
        <v>23</v>
      </c>
      <c r="I5" s="26">
        <f>I10+5</f>
        <v>91005</v>
      </c>
      <c r="J5">
        <v>130</v>
      </c>
      <c r="K5" s="28">
        <f t="shared" ref="K5:K36" si="1">I5+J5</f>
        <v>91135</v>
      </c>
    </row>
    <row r="6" spans="1:11" x14ac:dyDescent="0.25">
      <c r="A6" s="19" t="s">
        <v>33</v>
      </c>
      <c r="B6" s="8">
        <v>18</v>
      </c>
      <c r="C6" s="12">
        <v>9</v>
      </c>
      <c r="D6" s="8">
        <v>5</v>
      </c>
      <c r="E6" s="12">
        <v>4</v>
      </c>
      <c r="F6" s="8"/>
      <c r="G6" s="7"/>
      <c r="H6" s="17">
        <f t="shared" si="0"/>
        <v>36</v>
      </c>
      <c r="I6" s="26">
        <f>I10+4</f>
        <v>91004</v>
      </c>
      <c r="J6">
        <v>130</v>
      </c>
      <c r="K6" s="28">
        <f t="shared" si="1"/>
        <v>91134</v>
      </c>
    </row>
    <row r="7" spans="1:11" x14ac:dyDescent="0.25">
      <c r="A7" s="19" t="s">
        <v>3</v>
      </c>
      <c r="B7" s="8">
        <v>5</v>
      </c>
      <c r="C7" s="12">
        <v>5</v>
      </c>
      <c r="D7" s="8">
        <v>3</v>
      </c>
      <c r="E7" s="12">
        <v>1</v>
      </c>
      <c r="F7" s="8"/>
      <c r="G7" s="7"/>
      <c r="H7" s="17">
        <f t="shared" si="0"/>
        <v>14</v>
      </c>
      <c r="I7" s="26">
        <f>I10+3</f>
        <v>91003</v>
      </c>
      <c r="J7">
        <v>130</v>
      </c>
      <c r="K7" s="28">
        <f t="shared" si="1"/>
        <v>91133</v>
      </c>
    </row>
    <row r="8" spans="1:11" x14ac:dyDescent="0.25">
      <c r="A8" s="19" t="s">
        <v>26</v>
      </c>
      <c r="B8" s="8">
        <v>3</v>
      </c>
      <c r="C8" s="12">
        <v>9</v>
      </c>
      <c r="D8" s="8">
        <v>2</v>
      </c>
      <c r="E8" s="12"/>
      <c r="F8" s="8"/>
      <c r="G8" s="7"/>
      <c r="H8" s="17">
        <f t="shared" si="0"/>
        <v>14</v>
      </c>
      <c r="I8" s="26">
        <f>I10+2</f>
        <v>91002</v>
      </c>
      <c r="J8">
        <v>130</v>
      </c>
      <c r="K8" s="28">
        <f t="shared" si="1"/>
        <v>91132</v>
      </c>
    </row>
    <row r="9" spans="1:11" x14ac:dyDescent="0.25">
      <c r="A9" s="19" t="s">
        <v>4</v>
      </c>
      <c r="B9" s="8">
        <v>1</v>
      </c>
      <c r="C9" s="12">
        <v>1</v>
      </c>
      <c r="D9" s="8">
        <v>1</v>
      </c>
      <c r="E9" s="12">
        <v>1</v>
      </c>
      <c r="F9" s="8"/>
      <c r="G9" s="7"/>
      <c r="H9" s="17">
        <f t="shared" si="0"/>
        <v>4</v>
      </c>
      <c r="I9" s="26">
        <f>I10+1</f>
        <v>91001</v>
      </c>
      <c r="J9">
        <v>130</v>
      </c>
      <c r="K9" s="28">
        <f t="shared" si="1"/>
        <v>91131</v>
      </c>
    </row>
    <row r="10" spans="1:11" x14ac:dyDescent="0.25">
      <c r="A10" s="20" t="s">
        <v>6</v>
      </c>
      <c r="B10" s="37">
        <f t="shared" ref="B10:G10" si="2">SUM(B5:B9)</f>
        <v>31</v>
      </c>
      <c r="C10" s="37">
        <f t="shared" si="2"/>
        <v>32</v>
      </c>
      <c r="D10" s="37">
        <f t="shared" si="2"/>
        <v>15</v>
      </c>
      <c r="E10" s="37">
        <f t="shared" si="2"/>
        <v>13</v>
      </c>
      <c r="F10" s="37">
        <f t="shared" si="2"/>
        <v>0</v>
      </c>
      <c r="G10" s="37">
        <f t="shared" si="2"/>
        <v>0</v>
      </c>
      <c r="H10" s="20">
        <f t="shared" si="0"/>
        <v>91</v>
      </c>
      <c r="I10" s="27">
        <f>H10*1000</f>
        <v>91000</v>
      </c>
      <c r="J10">
        <v>130</v>
      </c>
      <c r="K10" s="28">
        <f t="shared" si="1"/>
        <v>91130</v>
      </c>
    </row>
    <row r="11" spans="1:11" x14ac:dyDescent="0.25">
      <c r="A11" s="21" t="s">
        <v>2</v>
      </c>
      <c r="B11" s="6"/>
      <c r="C11" s="11"/>
      <c r="D11" s="6"/>
      <c r="E11" s="11"/>
      <c r="F11" s="6"/>
      <c r="G11" s="5"/>
      <c r="H11" s="18">
        <f t="shared" si="0"/>
        <v>0</v>
      </c>
      <c r="I11" s="26">
        <f>I16+5</f>
        <v>79005</v>
      </c>
      <c r="J11">
        <v>110</v>
      </c>
      <c r="K11" s="28">
        <f t="shared" si="1"/>
        <v>79115</v>
      </c>
    </row>
    <row r="12" spans="1:11" x14ac:dyDescent="0.25">
      <c r="A12" s="19" t="s">
        <v>33</v>
      </c>
      <c r="B12" s="8"/>
      <c r="C12" s="12">
        <v>8</v>
      </c>
      <c r="D12" s="8"/>
      <c r="E12" s="12"/>
      <c r="F12" s="8"/>
      <c r="G12" s="7"/>
      <c r="H12" s="17">
        <f t="shared" si="0"/>
        <v>8</v>
      </c>
      <c r="I12" s="26">
        <f>I16+4</f>
        <v>79004</v>
      </c>
      <c r="J12">
        <v>110</v>
      </c>
      <c r="K12" s="28">
        <f t="shared" si="1"/>
        <v>79114</v>
      </c>
    </row>
    <row r="13" spans="1:11" x14ac:dyDescent="0.25">
      <c r="A13" s="19" t="s">
        <v>3</v>
      </c>
      <c r="B13" s="8">
        <v>6</v>
      </c>
      <c r="C13" s="12">
        <v>12</v>
      </c>
      <c r="D13" s="8">
        <v>11</v>
      </c>
      <c r="E13" s="12">
        <v>9</v>
      </c>
      <c r="F13" s="8"/>
      <c r="G13" s="7"/>
      <c r="H13" s="17">
        <f t="shared" si="0"/>
        <v>38</v>
      </c>
      <c r="I13" s="26">
        <f>I16+3</f>
        <v>79003</v>
      </c>
      <c r="J13">
        <v>110</v>
      </c>
      <c r="K13" s="28">
        <f t="shared" si="1"/>
        <v>79113</v>
      </c>
    </row>
    <row r="14" spans="1:11" x14ac:dyDescent="0.25">
      <c r="A14" s="19" t="s">
        <v>26</v>
      </c>
      <c r="B14" s="8">
        <v>4</v>
      </c>
      <c r="C14" s="12">
        <v>6</v>
      </c>
      <c r="D14" s="8">
        <v>10</v>
      </c>
      <c r="E14" s="12">
        <v>9</v>
      </c>
      <c r="F14" s="8"/>
      <c r="G14" s="7"/>
      <c r="H14" s="17">
        <f t="shared" si="0"/>
        <v>29</v>
      </c>
      <c r="I14" s="26">
        <f>I16+2</f>
        <v>79002</v>
      </c>
      <c r="J14">
        <v>110</v>
      </c>
      <c r="K14" s="28">
        <f t="shared" si="1"/>
        <v>79112</v>
      </c>
    </row>
    <row r="15" spans="1:11" x14ac:dyDescent="0.25">
      <c r="A15" s="19" t="s">
        <v>4</v>
      </c>
      <c r="B15" s="8">
        <v>1</v>
      </c>
      <c r="C15" s="12">
        <v>1</v>
      </c>
      <c r="D15" s="8">
        <v>1</v>
      </c>
      <c r="E15" s="12">
        <v>1</v>
      </c>
      <c r="F15" s="8"/>
      <c r="G15" s="7"/>
      <c r="H15" s="17">
        <f t="shared" si="0"/>
        <v>4</v>
      </c>
      <c r="I15" s="26">
        <f>I16+1</f>
        <v>79001</v>
      </c>
      <c r="J15">
        <v>110</v>
      </c>
      <c r="K15" s="28">
        <f t="shared" si="1"/>
        <v>79111</v>
      </c>
    </row>
    <row r="16" spans="1:11" x14ac:dyDescent="0.25">
      <c r="A16" s="20" t="s">
        <v>8</v>
      </c>
      <c r="B16" s="37">
        <f t="shared" ref="B16:G16" si="3">SUM(B11:B15)</f>
        <v>11</v>
      </c>
      <c r="C16" s="37">
        <f t="shared" si="3"/>
        <v>27</v>
      </c>
      <c r="D16" s="37">
        <f t="shared" si="3"/>
        <v>22</v>
      </c>
      <c r="E16" s="37">
        <f t="shared" si="3"/>
        <v>19</v>
      </c>
      <c r="F16" s="37">
        <f t="shared" si="3"/>
        <v>0</v>
      </c>
      <c r="G16" s="37">
        <f t="shared" si="3"/>
        <v>0</v>
      </c>
      <c r="H16" s="20">
        <f t="shared" si="0"/>
        <v>79</v>
      </c>
      <c r="I16" s="27">
        <f>H16*1000</f>
        <v>79000</v>
      </c>
      <c r="J16">
        <v>110</v>
      </c>
      <c r="K16" s="28">
        <f t="shared" si="1"/>
        <v>79110</v>
      </c>
    </row>
    <row r="17" spans="1:11" x14ac:dyDescent="0.25">
      <c r="A17" s="21" t="s">
        <v>2</v>
      </c>
      <c r="B17" s="6"/>
      <c r="C17" s="11"/>
      <c r="D17" s="6"/>
      <c r="E17" s="11"/>
      <c r="F17" s="6"/>
      <c r="G17" s="5"/>
      <c r="H17" s="18">
        <f t="shared" si="0"/>
        <v>0</v>
      </c>
      <c r="I17" s="26">
        <f>I22+5</f>
        <v>48005</v>
      </c>
      <c r="J17">
        <v>170</v>
      </c>
      <c r="K17" s="28">
        <f t="shared" si="1"/>
        <v>48175</v>
      </c>
    </row>
    <row r="18" spans="1:11" x14ac:dyDescent="0.25">
      <c r="A18" s="19" t="s">
        <v>33</v>
      </c>
      <c r="B18" s="8">
        <v>4</v>
      </c>
      <c r="C18" s="12"/>
      <c r="D18" s="8"/>
      <c r="E18" s="12">
        <v>7</v>
      </c>
      <c r="F18" s="8"/>
      <c r="G18" s="7"/>
      <c r="H18" s="17">
        <f t="shared" si="0"/>
        <v>11</v>
      </c>
      <c r="I18" s="26">
        <f>I22+4</f>
        <v>48004</v>
      </c>
      <c r="J18">
        <v>170</v>
      </c>
      <c r="K18" s="28">
        <f t="shared" si="1"/>
        <v>48174</v>
      </c>
    </row>
    <row r="19" spans="1:11" x14ac:dyDescent="0.25">
      <c r="A19" s="19" t="s">
        <v>3</v>
      </c>
      <c r="B19" s="8"/>
      <c r="C19" s="12">
        <v>7</v>
      </c>
      <c r="D19" s="8">
        <v>7</v>
      </c>
      <c r="E19" s="12">
        <v>2</v>
      </c>
      <c r="F19" s="8"/>
      <c r="G19" s="7"/>
      <c r="H19" s="17">
        <f t="shared" si="0"/>
        <v>16</v>
      </c>
      <c r="I19" s="26">
        <f>I22+3</f>
        <v>48003</v>
      </c>
      <c r="J19">
        <v>170</v>
      </c>
      <c r="K19" s="28">
        <f t="shared" si="1"/>
        <v>48173</v>
      </c>
    </row>
    <row r="20" spans="1:11" x14ac:dyDescent="0.25">
      <c r="A20" s="19" t="s">
        <v>26</v>
      </c>
      <c r="B20" s="8">
        <v>5</v>
      </c>
      <c r="C20" s="12">
        <v>12</v>
      </c>
      <c r="D20" s="8"/>
      <c r="E20" s="12"/>
      <c r="F20" s="8"/>
      <c r="G20" s="7"/>
      <c r="H20" s="17">
        <f t="shared" si="0"/>
        <v>17</v>
      </c>
      <c r="I20" s="26">
        <f>I22+2</f>
        <v>48002</v>
      </c>
      <c r="J20">
        <v>170</v>
      </c>
      <c r="K20" s="28">
        <f t="shared" si="1"/>
        <v>48172</v>
      </c>
    </row>
    <row r="21" spans="1:11" x14ac:dyDescent="0.25">
      <c r="A21" s="19" t="s">
        <v>4</v>
      </c>
      <c r="B21" s="8">
        <v>1</v>
      </c>
      <c r="C21" s="12">
        <v>1</v>
      </c>
      <c r="D21" s="8">
        <v>1</v>
      </c>
      <c r="E21" s="12">
        <v>1</v>
      </c>
      <c r="F21" s="8"/>
      <c r="G21" s="7"/>
      <c r="H21" s="17">
        <f t="shared" si="0"/>
        <v>4</v>
      </c>
      <c r="I21" s="26">
        <f>I22+1</f>
        <v>48001</v>
      </c>
      <c r="J21">
        <v>170</v>
      </c>
      <c r="K21" s="28">
        <f t="shared" si="1"/>
        <v>48171</v>
      </c>
    </row>
    <row r="22" spans="1:11" x14ac:dyDescent="0.25">
      <c r="A22" s="20" t="s">
        <v>18</v>
      </c>
      <c r="B22" s="37">
        <f t="shared" ref="B22:G22" si="4">SUM(B17:B21)</f>
        <v>10</v>
      </c>
      <c r="C22" s="37">
        <f t="shared" si="4"/>
        <v>20</v>
      </c>
      <c r="D22" s="37">
        <f t="shared" si="4"/>
        <v>8</v>
      </c>
      <c r="E22" s="37">
        <f t="shared" si="4"/>
        <v>10</v>
      </c>
      <c r="F22" s="37">
        <f t="shared" si="4"/>
        <v>0</v>
      </c>
      <c r="G22" s="37">
        <f t="shared" si="4"/>
        <v>0</v>
      </c>
      <c r="H22" s="20">
        <f t="shared" si="0"/>
        <v>48</v>
      </c>
      <c r="I22" s="27">
        <f>H22*1000</f>
        <v>48000</v>
      </c>
      <c r="J22">
        <v>170</v>
      </c>
      <c r="K22" s="28">
        <f t="shared" si="1"/>
        <v>48170</v>
      </c>
    </row>
    <row r="23" spans="1:11" x14ac:dyDescent="0.25">
      <c r="A23" s="21" t="s">
        <v>2</v>
      </c>
      <c r="B23" s="6"/>
      <c r="C23" s="11"/>
      <c r="D23" s="6"/>
      <c r="E23" s="11">
        <v>7</v>
      </c>
      <c r="F23" s="6"/>
      <c r="G23" s="5"/>
      <c r="H23" s="18">
        <f t="shared" si="0"/>
        <v>7</v>
      </c>
      <c r="I23" s="26">
        <f>I28+5</f>
        <v>42005</v>
      </c>
      <c r="J23">
        <v>260</v>
      </c>
      <c r="K23" s="28">
        <f t="shared" si="1"/>
        <v>42265</v>
      </c>
    </row>
    <row r="24" spans="1:11" x14ac:dyDescent="0.25">
      <c r="A24" s="19" t="s">
        <v>33</v>
      </c>
      <c r="B24" s="8">
        <v>10</v>
      </c>
      <c r="C24" s="12"/>
      <c r="D24" s="8">
        <v>1</v>
      </c>
      <c r="E24" s="12">
        <v>5</v>
      </c>
      <c r="F24" s="8"/>
      <c r="G24" s="7"/>
      <c r="H24" s="17">
        <f t="shared" si="0"/>
        <v>16</v>
      </c>
      <c r="I24" s="26">
        <f>I28+4</f>
        <v>42004</v>
      </c>
      <c r="J24">
        <v>260</v>
      </c>
      <c r="K24" s="28">
        <f t="shared" si="1"/>
        <v>42264</v>
      </c>
    </row>
    <row r="25" spans="1:11" x14ac:dyDescent="0.25">
      <c r="A25" s="19" t="s">
        <v>3</v>
      </c>
      <c r="B25" s="8"/>
      <c r="C25" s="12"/>
      <c r="D25" s="8">
        <v>4</v>
      </c>
      <c r="E25" s="12">
        <v>6</v>
      </c>
      <c r="F25" s="8"/>
      <c r="G25" s="7"/>
      <c r="H25" s="17">
        <f t="shared" si="0"/>
        <v>10</v>
      </c>
      <c r="I25" s="26">
        <f>I28+3</f>
        <v>42003</v>
      </c>
      <c r="J25">
        <v>260</v>
      </c>
      <c r="K25" s="28">
        <f t="shared" si="1"/>
        <v>42263</v>
      </c>
    </row>
    <row r="26" spans="1:11" x14ac:dyDescent="0.25">
      <c r="A26" s="19" t="s">
        <v>26</v>
      </c>
      <c r="B26" s="8"/>
      <c r="C26" s="12"/>
      <c r="D26" s="8"/>
      <c r="E26" s="12">
        <v>5</v>
      </c>
      <c r="F26" s="8"/>
      <c r="G26" s="7"/>
      <c r="H26" s="17">
        <f t="shared" si="0"/>
        <v>5</v>
      </c>
      <c r="I26" s="26">
        <f>I28+2</f>
        <v>42002</v>
      </c>
      <c r="J26">
        <v>260</v>
      </c>
      <c r="K26" s="28">
        <f t="shared" si="1"/>
        <v>42262</v>
      </c>
    </row>
    <row r="27" spans="1:11" x14ac:dyDescent="0.25">
      <c r="A27" s="19" t="s">
        <v>4</v>
      </c>
      <c r="B27" s="8">
        <v>1</v>
      </c>
      <c r="C27" s="12">
        <v>1</v>
      </c>
      <c r="D27" s="8">
        <v>1</v>
      </c>
      <c r="E27" s="12">
        <v>1</v>
      </c>
      <c r="F27" s="8"/>
      <c r="G27" s="7"/>
      <c r="H27" s="17">
        <f t="shared" si="0"/>
        <v>4</v>
      </c>
      <c r="I27" s="26">
        <f>I28+1</f>
        <v>42001</v>
      </c>
      <c r="J27">
        <v>260</v>
      </c>
      <c r="K27" s="28">
        <f t="shared" si="1"/>
        <v>42261</v>
      </c>
    </row>
    <row r="28" spans="1:11" x14ac:dyDescent="0.25">
      <c r="A28" s="20" t="s">
        <v>11</v>
      </c>
      <c r="B28" s="37">
        <f t="shared" ref="B28:G28" si="5">SUM(B23:B27)</f>
        <v>11</v>
      </c>
      <c r="C28" s="37">
        <f t="shared" si="5"/>
        <v>1</v>
      </c>
      <c r="D28" s="37">
        <f t="shared" si="5"/>
        <v>6</v>
      </c>
      <c r="E28" s="37">
        <f t="shared" si="5"/>
        <v>24</v>
      </c>
      <c r="F28" s="37">
        <f t="shared" si="5"/>
        <v>0</v>
      </c>
      <c r="G28" s="37">
        <f t="shared" si="5"/>
        <v>0</v>
      </c>
      <c r="H28" s="20">
        <f t="shared" si="0"/>
        <v>42</v>
      </c>
      <c r="I28" s="27">
        <f>H28*1000</f>
        <v>42000</v>
      </c>
      <c r="J28">
        <v>260</v>
      </c>
      <c r="K28" s="28">
        <f t="shared" si="1"/>
        <v>42260</v>
      </c>
    </row>
    <row r="29" spans="1:11" x14ac:dyDescent="0.25">
      <c r="A29" s="21" t="s">
        <v>2</v>
      </c>
      <c r="B29" s="40">
        <v>15</v>
      </c>
      <c r="C29" s="6"/>
      <c r="D29" s="11">
        <v>5</v>
      </c>
      <c r="E29" s="6">
        <v>2</v>
      </c>
      <c r="F29" s="11"/>
      <c r="G29" s="6"/>
      <c r="H29" s="18">
        <f t="shared" si="0"/>
        <v>22</v>
      </c>
      <c r="I29" s="26">
        <f>I34+5</f>
        <v>41005</v>
      </c>
      <c r="J29">
        <v>50</v>
      </c>
      <c r="K29" s="28">
        <f t="shared" si="1"/>
        <v>41055</v>
      </c>
    </row>
    <row r="30" spans="1:11" x14ac:dyDescent="0.25">
      <c r="A30" s="19" t="s">
        <v>33</v>
      </c>
      <c r="B30" s="41"/>
      <c r="C30" s="8"/>
      <c r="D30" s="12"/>
      <c r="E30" s="8"/>
      <c r="F30" s="12"/>
      <c r="G30" s="8"/>
      <c r="H30" s="17">
        <f t="shared" si="0"/>
        <v>0</v>
      </c>
      <c r="I30" s="26">
        <f>I34+4</f>
        <v>41004</v>
      </c>
      <c r="J30">
        <v>50</v>
      </c>
      <c r="K30" s="28">
        <f t="shared" si="1"/>
        <v>41054</v>
      </c>
    </row>
    <row r="31" spans="1:11" x14ac:dyDescent="0.25">
      <c r="A31" s="19" t="s">
        <v>3</v>
      </c>
      <c r="B31" s="41"/>
      <c r="C31" s="8"/>
      <c r="D31" s="12"/>
      <c r="E31" s="8"/>
      <c r="F31" s="12"/>
      <c r="G31" s="8"/>
      <c r="H31" s="17">
        <f t="shared" si="0"/>
        <v>0</v>
      </c>
      <c r="I31" s="26">
        <f>I34+3</f>
        <v>41003</v>
      </c>
      <c r="J31">
        <v>50</v>
      </c>
      <c r="K31" s="28">
        <f t="shared" si="1"/>
        <v>41053</v>
      </c>
    </row>
    <row r="32" spans="1:11" x14ac:dyDescent="0.25">
      <c r="A32" s="19" t="s">
        <v>26</v>
      </c>
      <c r="B32" s="41"/>
      <c r="C32" s="8"/>
      <c r="D32" s="12">
        <v>7</v>
      </c>
      <c r="E32" s="8">
        <v>8</v>
      </c>
      <c r="F32" s="12"/>
      <c r="G32" s="8"/>
      <c r="H32" s="17">
        <f t="shared" si="0"/>
        <v>15</v>
      </c>
      <c r="I32" s="26">
        <f>I34+2</f>
        <v>41002</v>
      </c>
      <c r="J32">
        <v>50</v>
      </c>
      <c r="K32" s="28">
        <f t="shared" si="1"/>
        <v>41052</v>
      </c>
    </row>
    <row r="33" spans="1:11" x14ac:dyDescent="0.25">
      <c r="A33" s="19" t="s">
        <v>4</v>
      </c>
      <c r="B33" s="42">
        <v>1</v>
      </c>
      <c r="C33" s="43">
        <v>1</v>
      </c>
      <c r="D33" s="45">
        <v>1</v>
      </c>
      <c r="E33" s="43">
        <v>1</v>
      </c>
      <c r="F33" s="45"/>
      <c r="G33" s="43"/>
      <c r="H33" s="48">
        <f t="shared" si="0"/>
        <v>4</v>
      </c>
      <c r="I33" s="26">
        <f>I34+1</f>
        <v>41001</v>
      </c>
      <c r="J33">
        <v>50</v>
      </c>
      <c r="K33" s="28">
        <f t="shared" si="1"/>
        <v>41051</v>
      </c>
    </row>
    <row r="34" spans="1:11" x14ac:dyDescent="0.25">
      <c r="A34" s="20" t="s">
        <v>31</v>
      </c>
      <c r="B34" s="38">
        <f t="shared" ref="B34:G34" si="6">SUM(B29:B33)</f>
        <v>16</v>
      </c>
      <c r="C34" s="38">
        <f t="shared" si="6"/>
        <v>1</v>
      </c>
      <c r="D34" s="38">
        <f t="shared" si="6"/>
        <v>13</v>
      </c>
      <c r="E34" s="38">
        <f t="shared" si="6"/>
        <v>11</v>
      </c>
      <c r="F34" s="38">
        <f t="shared" si="6"/>
        <v>0</v>
      </c>
      <c r="G34" s="38">
        <f t="shared" si="6"/>
        <v>0</v>
      </c>
      <c r="H34" s="20">
        <f t="shared" si="0"/>
        <v>41</v>
      </c>
      <c r="I34" s="27">
        <f>H34*1000</f>
        <v>41000</v>
      </c>
      <c r="J34">
        <v>50</v>
      </c>
      <c r="K34" s="28">
        <f t="shared" si="1"/>
        <v>41050</v>
      </c>
    </row>
    <row r="35" spans="1:11" x14ac:dyDescent="0.25">
      <c r="A35" s="21" t="s">
        <v>2</v>
      </c>
      <c r="B35" s="6">
        <v>6</v>
      </c>
      <c r="C35" s="11">
        <v>3</v>
      </c>
      <c r="D35" s="6">
        <v>6</v>
      </c>
      <c r="E35" s="11">
        <v>5</v>
      </c>
      <c r="F35" s="6"/>
      <c r="G35" s="5"/>
      <c r="H35" s="18">
        <f t="shared" si="0"/>
        <v>20</v>
      </c>
      <c r="I35" s="26">
        <f>I40+5</f>
        <v>33005</v>
      </c>
      <c r="J35">
        <v>280</v>
      </c>
      <c r="K35" s="28">
        <f t="shared" si="1"/>
        <v>33285</v>
      </c>
    </row>
    <row r="36" spans="1:11" x14ac:dyDescent="0.25">
      <c r="A36" s="19" t="s">
        <v>33</v>
      </c>
      <c r="B36" s="8"/>
      <c r="C36" s="12"/>
      <c r="D36" s="8"/>
      <c r="E36" s="12">
        <v>2</v>
      </c>
      <c r="F36" s="8"/>
      <c r="G36" s="7"/>
      <c r="H36" s="17">
        <f t="shared" si="0"/>
        <v>2</v>
      </c>
      <c r="I36" s="26">
        <f>I40+4</f>
        <v>33004</v>
      </c>
      <c r="J36">
        <v>280</v>
      </c>
      <c r="K36" s="28">
        <f t="shared" si="1"/>
        <v>33284</v>
      </c>
    </row>
    <row r="37" spans="1:11" x14ac:dyDescent="0.25">
      <c r="A37" s="19" t="s">
        <v>3</v>
      </c>
      <c r="B37" s="8"/>
      <c r="C37" s="12"/>
      <c r="D37" s="8"/>
      <c r="E37" s="12">
        <v>7</v>
      </c>
      <c r="F37" s="8"/>
      <c r="G37" s="7"/>
      <c r="H37" s="17">
        <f t="shared" ref="H37:H57" si="7">SUM(B37:G37)</f>
        <v>7</v>
      </c>
      <c r="I37" s="26">
        <f>I40+3</f>
        <v>33003</v>
      </c>
      <c r="J37">
        <v>280</v>
      </c>
      <c r="K37" s="28">
        <f t="shared" ref="K37:K68" si="8">I37+J37</f>
        <v>33283</v>
      </c>
    </row>
    <row r="38" spans="1:11" x14ac:dyDescent="0.25">
      <c r="A38" s="19" t="s">
        <v>26</v>
      </c>
      <c r="B38" s="8"/>
      <c r="C38" s="12"/>
      <c r="D38" s="8"/>
      <c r="E38" s="12"/>
      <c r="F38" s="8"/>
      <c r="G38" s="7"/>
      <c r="H38" s="17">
        <f t="shared" si="7"/>
        <v>0</v>
      </c>
      <c r="I38" s="26">
        <f>I40+2</f>
        <v>33002</v>
      </c>
      <c r="J38">
        <v>280</v>
      </c>
      <c r="K38" s="28">
        <f t="shared" si="8"/>
        <v>33282</v>
      </c>
    </row>
    <row r="39" spans="1:11" x14ac:dyDescent="0.25">
      <c r="A39" s="19" t="s">
        <v>4</v>
      </c>
      <c r="B39" s="8">
        <v>1</v>
      </c>
      <c r="C39" s="12">
        <v>1</v>
      </c>
      <c r="D39" s="8">
        <v>1</v>
      </c>
      <c r="E39" s="12">
        <v>1</v>
      </c>
      <c r="F39" s="8"/>
      <c r="G39" s="7"/>
      <c r="H39" s="17">
        <f t="shared" si="7"/>
        <v>4</v>
      </c>
      <c r="I39" s="26">
        <f>I40+1</f>
        <v>33001</v>
      </c>
      <c r="J39">
        <v>280</v>
      </c>
      <c r="K39" s="28">
        <f t="shared" si="8"/>
        <v>33281</v>
      </c>
    </row>
    <row r="40" spans="1:11" x14ac:dyDescent="0.25">
      <c r="A40" s="20" t="s">
        <v>40</v>
      </c>
      <c r="B40" s="37">
        <f t="shared" ref="B40:G40" si="9">SUM(B35:B39)</f>
        <v>7</v>
      </c>
      <c r="C40" s="37">
        <f t="shared" si="9"/>
        <v>4</v>
      </c>
      <c r="D40" s="37">
        <f t="shared" si="9"/>
        <v>7</v>
      </c>
      <c r="E40" s="37">
        <f t="shared" si="9"/>
        <v>15</v>
      </c>
      <c r="F40" s="37">
        <f t="shared" si="9"/>
        <v>0</v>
      </c>
      <c r="G40" s="37">
        <f t="shared" si="9"/>
        <v>0</v>
      </c>
      <c r="H40" s="20">
        <f t="shared" si="7"/>
        <v>33</v>
      </c>
      <c r="I40" s="27">
        <f>H40*1000</f>
        <v>33000</v>
      </c>
      <c r="J40">
        <v>280</v>
      </c>
      <c r="K40" s="28">
        <f t="shared" si="8"/>
        <v>33280</v>
      </c>
    </row>
    <row r="41" spans="1:11" x14ac:dyDescent="0.25">
      <c r="A41" s="21" t="s">
        <v>2</v>
      </c>
      <c r="B41" s="6">
        <v>1</v>
      </c>
      <c r="C41" s="11"/>
      <c r="D41" s="6">
        <v>1</v>
      </c>
      <c r="E41" s="11"/>
      <c r="F41" s="6"/>
      <c r="G41" s="5"/>
      <c r="H41" s="18">
        <f t="shared" si="7"/>
        <v>2</v>
      </c>
      <c r="I41" s="26">
        <f>I46+5</f>
        <v>33005</v>
      </c>
      <c r="J41">
        <v>30</v>
      </c>
      <c r="K41" s="28">
        <f t="shared" si="8"/>
        <v>33035</v>
      </c>
    </row>
    <row r="42" spans="1:11" x14ac:dyDescent="0.25">
      <c r="A42" s="19" t="s">
        <v>33</v>
      </c>
      <c r="B42" s="8"/>
      <c r="C42" s="12">
        <v>2</v>
      </c>
      <c r="D42" s="8">
        <v>8</v>
      </c>
      <c r="E42" s="12"/>
      <c r="F42" s="8"/>
      <c r="G42" s="7"/>
      <c r="H42" s="17">
        <f t="shared" si="7"/>
        <v>10</v>
      </c>
      <c r="I42" s="26">
        <f>I46+4</f>
        <v>33004</v>
      </c>
      <c r="J42">
        <v>30</v>
      </c>
      <c r="K42" s="28">
        <f t="shared" si="8"/>
        <v>33034</v>
      </c>
    </row>
    <row r="43" spans="1:11" x14ac:dyDescent="0.25">
      <c r="A43" s="19" t="s">
        <v>3</v>
      </c>
      <c r="B43" s="8"/>
      <c r="C43" s="12">
        <v>8</v>
      </c>
      <c r="D43" s="8"/>
      <c r="E43" s="12"/>
      <c r="F43" s="8"/>
      <c r="G43" s="7"/>
      <c r="H43" s="17">
        <f t="shared" si="7"/>
        <v>8</v>
      </c>
      <c r="I43" s="26">
        <f>I46+3</f>
        <v>33003</v>
      </c>
      <c r="J43">
        <v>30</v>
      </c>
      <c r="K43" s="28">
        <f t="shared" si="8"/>
        <v>33033</v>
      </c>
    </row>
    <row r="44" spans="1:11" x14ac:dyDescent="0.25">
      <c r="A44" s="19" t="s">
        <v>26</v>
      </c>
      <c r="B44" s="8">
        <v>7</v>
      </c>
      <c r="C44" s="12">
        <v>1</v>
      </c>
      <c r="D44" s="8">
        <v>1</v>
      </c>
      <c r="E44" s="12"/>
      <c r="F44" s="8"/>
      <c r="G44" s="7"/>
      <c r="H44" s="17">
        <f t="shared" si="7"/>
        <v>9</v>
      </c>
      <c r="I44" s="26">
        <f>I46+2</f>
        <v>33002</v>
      </c>
      <c r="J44">
        <v>30</v>
      </c>
      <c r="K44" s="28">
        <f t="shared" si="8"/>
        <v>33032</v>
      </c>
    </row>
    <row r="45" spans="1:11" x14ac:dyDescent="0.25">
      <c r="A45" s="19" t="s">
        <v>4</v>
      </c>
      <c r="B45" s="8">
        <v>1</v>
      </c>
      <c r="C45" s="12">
        <v>1</v>
      </c>
      <c r="D45" s="8">
        <v>1</v>
      </c>
      <c r="E45" s="12">
        <v>1</v>
      </c>
      <c r="F45" s="8"/>
      <c r="G45" s="7"/>
      <c r="H45" s="17">
        <f t="shared" si="7"/>
        <v>4</v>
      </c>
      <c r="I45" s="26">
        <f>I46+1</f>
        <v>33001</v>
      </c>
      <c r="J45">
        <v>30</v>
      </c>
      <c r="K45" s="28">
        <f t="shared" si="8"/>
        <v>33031</v>
      </c>
    </row>
    <row r="46" spans="1:11" x14ac:dyDescent="0.25">
      <c r="A46" s="20" t="s">
        <v>15</v>
      </c>
      <c r="B46" s="37">
        <f t="shared" ref="B46:G46" si="10">SUM(B41:B45)</f>
        <v>9</v>
      </c>
      <c r="C46" s="37">
        <f t="shared" si="10"/>
        <v>12</v>
      </c>
      <c r="D46" s="37">
        <f t="shared" si="10"/>
        <v>11</v>
      </c>
      <c r="E46" s="37">
        <f t="shared" si="10"/>
        <v>1</v>
      </c>
      <c r="F46" s="37">
        <f t="shared" si="10"/>
        <v>0</v>
      </c>
      <c r="G46" s="37">
        <f t="shared" si="10"/>
        <v>0</v>
      </c>
      <c r="H46" s="20">
        <f t="shared" si="7"/>
        <v>33</v>
      </c>
      <c r="I46" s="27">
        <f>H46*1000</f>
        <v>33000</v>
      </c>
      <c r="J46">
        <v>30</v>
      </c>
      <c r="K46" s="28">
        <f t="shared" si="8"/>
        <v>33030</v>
      </c>
    </row>
    <row r="47" spans="1:11" x14ac:dyDescent="0.25">
      <c r="A47" s="21" t="s">
        <v>2</v>
      </c>
      <c r="B47" s="6"/>
      <c r="C47" s="11">
        <v>1</v>
      </c>
      <c r="D47" s="6"/>
      <c r="E47" s="11">
        <v>4</v>
      </c>
      <c r="F47" s="6"/>
      <c r="G47" s="5"/>
      <c r="H47" s="18">
        <f t="shared" si="7"/>
        <v>5</v>
      </c>
      <c r="I47" s="26">
        <f>I52+5</f>
        <v>32005</v>
      </c>
      <c r="J47">
        <v>20</v>
      </c>
      <c r="K47" s="28">
        <f t="shared" si="8"/>
        <v>32025</v>
      </c>
    </row>
    <row r="48" spans="1:11" x14ac:dyDescent="0.25">
      <c r="A48" s="19" t="s">
        <v>33</v>
      </c>
      <c r="B48" s="8"/>
      <c r="C48" s="12">
        <v>4</v>
      </c>
      <c r="D48" s="8">
        <v>7</v>
      </c>
      <c r="E48" s="12">
        <v>6</v>
      </c>
      <c r="F48" s="8"/>
      <c r="G48" s="7"/>
      <c r="H48" s="17">
        <f t="shared" si="7"/>
        <v>17</v>
      </c>
      <c r="I48" s="26">
        <f>I52+4</f>
        <v>32004</v>
      </c>
      <c r="J48">
        <v>20</v>
      </c>
      <c r="K48" s="28">
        <f t="shared" si="8"/>
        <v>32024</v>
      </c>
    </row>
    <row r="49" spans="1:11" x14ac:dyDescent="0.25">
      <c r="A49" s="19" t="s">
        <v>3</v>
      </c>
      <c r="B49" s="8">
        <v>6</v>
      </c>
      <c r="C49" s="12"/>
      <c r="D49" s="8"/>
      <c r="E49" s="12"/>
      <c r="F49" s="8"/>
      <c r="G49" s="7"/>
      <c r="H49" s="17">
        <f t="shared" si="7"/>
        <v>6</v>
      </c>
      <c r="I49" s="26">
        <f>I52+3</f>
        <v>32003</v>
      </c>
      <c r="J49">
        <v>20</v>
      </c>
      <c r="K49" s="28">
        <f t="shared" si="8"/>
        <v>32023</v>
      </c>
    </row>
    <row r="50" spans="1:11" x14ac:dyDescent="0.25">
      <c r="A50" s="19" t="s">
        <v>26</v>
      </c>
      <c r="B50" s="8"/>
      <c r="C50" s="12"/>
      <c r="D50" s="8"/>
      <c r="E50" s="12"/>
      <c r="F50" s="8"/>
      <c r="G50" s="7"/>
      <c r="H50" s="17">
        <f t="shared" si="7"/>
        <v>0</v>
      </c>
      <c r="I50" s="26">
        <f>I52+2</f>
        <v>32002</v>
      </c>
      <c r="J50">
        <v>20</v>
      </c>
      <c r="K50" s="28">
        <f t="shared" si="8"/>
        <v>32022</v>
      </c>
    </row>
    <row r="51" spans="1:11" x14ac:dyDescent="0.25">
      <c r="A51" s="19" t="s">
        <v>4</v>
      </c>
      <c r="B51" s="8">
        <v>1</v>
      </c>
      <c r="C51" s="12">
        <v>1</v>
      </c>
      <c r="D51" s="8">
        <v>1</v>
      </c>
      <c r="E51" s="12">
        <v>1</v>
      </c>
      <c r="F51" s="8"/>
      <c r="G51" s="7"/>
      <c r="H51" s="17">
        <f t="shared" si="7"/>
        <v>4</v>
      </c>
      <c r="I51" s="26">
        <f>I52+1</f>
        <v>32001</v>
      </c>
      <c r="J51">
        <v>20</v>
      </c>
      <c r="K51" s="28">
        <f t="shared" si="8"/>
        <v>32021</v>
      </c>
    </row>
    <row r="52" spans="1:11" x14ac:dyDescent="0.25">
      <c r="A52" s="20" t="s">
        <v>16</v>
      </c>
      <c r="B52" s="37">
        <f t="shared" ref="B52:G52" si="11">SUM(B47:B51)</f>
        <v>7</v>
      </c>
      <c r="C52" s="37">
        <f t="shared" si="11"/>
        <v>6</v>
      </c>
      <c r="D52" s="37">
        <f t="shared" si="11"/>
        <v>8</v>
      </c>
      <c r="E52" s="37">
        <f t="shared" si="11"/>
        <v>11</v>
      </c>
      <c r="F52" s="37">
        <f t="shared" si="11"/>
        <v>0</v>
      </c>
      <c r="G52" s="37">
        <f t="shared" si="11"/>
        <v>0</v>
      </c>
      <c r="H52" s="20">
        <f t="shared" si="7"/>
        <v>32</v>
      </c>
      <c r="I52" s="27">
        <f>H52*1000</f>
        <v>32000</v>
      </c>
      <c r="J52">
        <v>20</v>
      </c>
      <c r="K52" s="28">
        <f t="shared" si="8"/>
        <v>32020</v>
      </c>
    </row>
    <row r="53" spans="1:11" x14ac:dyDescent="0.25">
      <c r="A53" s="21" t="s">
        <v>2</v>
      </c>
      <c r="B53" s="29"/>
      <c r="C53" s="30">
        <v>4</v>
      </c>
      <c r="D53" s="29">
        <v>7</v>
      </c>
      <c r="E53" s="30">
        <v>3</v>
      </c>
      <c r="F53" s="29"/>
      <c r="G53" s="46"/>
      <c r="H53" s="31">
        <f t="shared" si="7"/>
        <v>14</v>
      </c>
      <c r="I53" s="26">
        <f>I58+5</f>
        <v>31005</v>
      </c>
      <c r="J53">
        <v>70</v>
      </c>
      <c r="K53" s="28">
        <f t="shared" si="8"/>
        <v>31075</v>
      </c>
    </row>
    <row r="54" spans="1:11" x14ac:dyDescent="0.25">
      <c r="A54" s="19" t="s">
        <v>33</v>
      </c>
      <c r="B54" s="32"/>
      <c r="C54" s="33">
        <v>6</v>
      </c>
      <c r="D54" s="44"/>
      <c r="E54" s="33"/>
      <c r="F54" s="32"/>
      <c r="G54" s="47"/>
      <c r="H54" s="34">
        <f t="shared" si="7"/>
        <v>6</v>
      </c>
      <c r="I54" s="26">
        <f>I58+4</f>
        <v>31004</v>
      </c>
      <c r="J54">
        <v>70</v>
      </c>
      <c r="K54" s="28">
        <f t="shared" si="8"/>
        <v>31074</v>
      </c>
    </row>
    <row r="55" spans="1:11" x14ac:dyDescent="0.25">
      <c r="A55" s="19" t="s">
        <v>3</v>
      </c>
      <c r="B55" s="32">
        <v>3</v>
      </c>
      <c r="C55" s="33">
        <v>3</v>
      </c>
      <c r="D55" s="44"/>
      <c r="E55" s="33"/>
      <c r="F55" s="32"/>
      <c r="G55" s="47"/>
      <c r="H55" s="34">
        <f t="shared" si="7"/>
        <v>6</v>
      </c>
      <c r="I55" s="26">
        <f>I58+3</f>
        <v>31003</v>
      </c>
      <c r="J55">
        <v>70</v>
      </c>
      <c r="K55" s="28">
        <f t="shared" si="8"/>
        <v>31073</v>
      </c>
    </row>
    <row r="56" spans="1:11" x14ac:dyDescent="0.25">
      <c r="A56" s="19" t="s">
        <v>26</v>
      </c>
      <c r="B56" s="32">
        <v>1</v>
      </c>
      <c r="C56" s="33"/>
      <c r="D56" s="32"/>
      <c r="E56" s="33"/>
      <c r="F56" s="32"/>
      <c r="G56" s="47"/>
      <c r="H56" s="34">
        <f t="shared" si="7"/>
        <v>1</v>
      </c>
      <c r="I56" s="26">
        <f>I58+2</f>
        <v>31002</v>
      </c>
      <c r="J56">
        <v>70</v>
      </c>
      <c r="K56" s="28">
        <f t="shared" si="8"/>
        <v>31072</v>
      </c>
    </row>
    <row r="57" spans="1:11" x14ac:dyDescent="0.25">
      <c r="A57" s="19" t="s">
        <v>4</v>
      </c>
      <c r="B57" s="32">
        <v>1</v>
      </c>
      <c r="C57" s="33">
        <v>1</v>
      </c>
      <c r="D57" s="32">
        <v>1</v>
      </c>
      <c r="E57" s="33">
        <v>1</v>
      </c>
      <c r="F57" s="32"/>
      <c r="G57" s="47"/>
      <c r="H57" s="34">
        <f t="shared" si="7"/>
        <v>4</v>
      </c>
      <c r="I57" s="26">
        <f>I58+1</f>
        <v>31001</v>
      </c>
      <c r="J57">
        <v>70</v>
      </c>
      <c r="K57" s="28">
        <f t="shared" si="8"/>
        <v>31071</v>
      </c>
    </row>
    <row r="58" spans="1:11" x14ac:dyDescent="0.25">
      <c r="A58" s="20" t="s">
        <v>25</v>
      </c>
      <c r="B58" s="37">
        <f t="shared" ref="B58:H58" si="12">SUM(B53:B57)</f>
        <v>5</v>
      </c>
      <c r="C58" s="37">
        <f t="shared" si="12"/>
        <v>14</v>
      </c>
      <c r="D58" s="37">
        <f t="shared" si="12"/>
        <v>8</v>
      </c>
      <c r="E58" s="37">
        <f t="shared" si="12"/>
        <v>4</v>
      </c>
      <c r="F58" s="37">
        <f t="shared" si="12"/>
        <v>0</v>
      </c>
      <c r="G58" s="37">
        <f t="shared" si="12"/>
        <v>0</v>
      </c>
      <c r="H58" s="20">
        <f t="shared" si="12"/>
        <v>31</v>
      </c>
      <c r="I58" s="27">
        <f>H58*1000</f>
        <v>31000</v>
      </c>
      <c r="J58">
        <v>70</v>
      </c>
      <c r="K58" s="28">
        <f t="shared" si="8"/>
        <v>31070</v>
      </c>
    </row>
    <row r="59" spans="1:11" x14ac:dyDescent="0.25">
      <c r="A59" s="21" t="s">
        <v>2</v>
      </c>
      <c r="B59" s="6"/>
      <c r="C59" s="11"/>
      <c r="D59" s="6"/>
      <c r="E59" s="11"/>
      <c r="F59" s="6"/>
      <c r="G59" s="5"/>
      <c r="H59" s="18">
        <f t="shared" ref="H59:H90" si="13">SUM(B59:G59)</f>
        <v>0</v>
      </c>
      <c r="I59" s="26">
        <f>I64+5</f>
        <v>26005</v>
      </c>
      <c r="J59">
        <v>220</v>
      </c>
      <c r="K59" s="28">
        <f t="shared" si="8"/>
        <v>26225</v>
      </c>
    </row>
    <row r="60" spans="1:11" x14ac:dyDescent="0.25">
      <c r="A60" s="19" t="s">
        <v>33</v>
      </c>
      <c r="B60" s="8"/>
      <c r="C60" s="12"/>
      <c r="D60" s="8">
        <v>3</v>
      </c>
      <c r="E60" s="12"/>
      <c r="F60" s="8"/>
      <c r="G60" s="7"/>
      <c r="H60" s="17">
        <f t="shared" si="13"/>
        <v>3</v>
      </c>
      <c r="I60" s="26">
        <f>I64+4</f>
        <v>26004</v>
      </c>
      <c r="J60">
        <v>220</v>
      </c>
      <c r="K60" s="28">
        <f t="shared" si="8"/>
        <v>26224</v>
      </c>
    </row>
    <row r="61" spans="1:11" x14ac:dyDescent="0.25">
      <c r="A61" s="19" t="s">
        <v>3</v>
      </c>
      <c r="B61" s="8">
        <v>8</v>
      </c>
      <c r="C61" s="12"/>
      <c r="D61" s="8"/>
      <c r="E61" s="12"/>
      <c r="F61" s="8"/>
      <c r="G61" s="7"/>
      <c r="H61" s="17">
        <f t="shared" si="13"/>
        <v>8</v>
      </c>
      <c r="I61" s="26">
        <f>I64+3</f>
        <v>26003</v>
      </c>
      <c r="J61">
        <v>220</v>
      </c>
      <c r="K61" s="28">
        <f t="shared" si="8"/>
        <v>26223</v>
      </c>
    </row>
    <row r="62" spans="1:11" x14ac:dyDescent="0.25">
      <c r="A62" s="19" t="s">
        <v>26</v>
      </c>
      <c r="B62" s="8">
        <v>6</v>
      </c>
      <c r="C62" s="12">
        <v>5</v>
      </c>
      <c r="D62" s="8"/>
      <c r="E62" s="12"/>
      <c r="F62" s="8"/>
      <c r="G62" s="7"/>
      <c r="H62" s="17">
        <f t="shared" si="13"/>
        <v>11</v>
      </c>
      <c r="I62" s="26">
        <f>I64+2</f>
        <v>26002</v>
      </c>
      <c r="J62">
        <v>220</v>
      </c>
      <c r="K62" s="28">
        <f t="shared" si="8"/>
        <v>26222</v>
      </c>
    </row>
    <row r="63" spans="1:11" x14ac:dyDescent="0.25">
      <c r="A63" s="19" t="s">
        <v>4</v>
      </c>
      <c r="B63" s="8">
        <v>1</v>
      </c>
      <c r="C63" s="12">
        <v>1</v>
      </c>
      <c r="D63" s="8">
        <v>1</v>
      </c>
      <c r="E63" s="12">
        <v>1</v>
      </c>
      <c r="F63" s="8"/>
      <c r="G63" s="7"/>
      <c r="H63" s="17">
        <f t="shared" si="13"/>
        <v>4</v>
      </c>
      <c r="I63" s="26">
        <f>I64+1</f>
        <v>26001</v>
      </c>
      <c r="J63">
        <v>220</v>
      </c>
      <c r="K63" s="28">
        <f t="shared" si="8"/>
        <v>26221</v>
      </c>
    </row>
    <row r="64" spans="1:11" x14ac:dyDescent="0.25">
      <c r="A64" s="20" t="s">
        <v>7</v>
      </c>
      <c r="B64" s="37">
        <f t="shared" ref="B64:G64" si="14">SUM(B59:B63)</f>
        <v>15</v>
      </c>
      <c r="C64" s="37">
        <f t="shared" si="14"/>
        <v>6</v>
      </c>
      <c r="D64" s="37">
        <f t="shared" si="14"/>
        <v>4</v>
      </c>
      <c r="E64" s="37">
        <f t="shared" si="14"/>
        <v>1</v>
      </c>
      <c r="F64" s="37">
        <f t="shared" si="14"/>
        <v>0</v>
      </c>
      <c r="G64" s="37">
        <f t="shared" si="14"/>
        <v>0</v>
      </c>
      <c r="H64" s="20">
        <f t="shared" si="13"/>
        <v>26</v>
      </c>
      <c r="I64" s="27">
        <f>H64*1000</f>
        <v>26000</v>
      </c>
      <c r="J64">
        <v>220</v>
      </c>
      <c r="K64" s="28">
        <f t="shared" si="8"/>
        <v>26220</v>
      </c>
    </row>
    <row r="65" spans="1:11" x14ac:dyDescent="0.25">
      <c r="A65" s="21" t="s">
        <v>2</v>
      </c>
      <c r="B65" s="6"/>
      <c r="C65" s="11"/>
      <c r="D65" s="6"/>
      <c r="E65" s="11"/>
      <c r="F65" s="6"/>
      <c r="G65" s="5"/>
      <c r="H65" s="18">
        <f t="shared" si="13"/>
        <v>0</v>
      </c>
      <c r="I65" s="26">
        <f>I70+5</f>
        <v>24005</v>
      </c>
      <c r="J65">
        <v>230</v>
      </c>
      <c r="K65" s="28">
        <f t="shared" si="8"/>
        <v>24235</v>
      </c>
    </row>
    <row r="66" spans="1:11" x14ac:dyDescent="0.25">
      <c r="A66" s="19" t="s">
        <v>33</v>
      </c>
      <c r="B66" s="8"/>
      <c r="C66" s="12"/>
      <c r="D66" s="8"/>
      <c r="E66" s="12">
        <v>3</v>
      </c>
      <c r="F66" s="8"/>
      <c r="G66" s="7"/>
      <c r="H66" s="17">
        <f t="shared" si="13"/>
        <v>3</v>
      </c>
      <c r="I66" s="26">
        <f>I70+4</f>
        <v>24004</v>
      </c>
      <c r="J66">
        <v>230</v>
      </c>
      <c r="K66" s="28">
        <f t="shared" si="8"/>
        <v>24234</v>
      </c>
    </row>
    <row r="67" spans="1:11" x14ac:dyDescent="0.25">
      <c r="A67" s="19" t="s">
        <v>3</v>
      </c>
      <c r="B67" s="8">
        <v>7</v>
      </c>
      <c r="C67" s="12"/>
      <c r="D67" s="8">
        <v>8</v>
      </c>
      <c r="E67" s="12"/>
      <c r="F67" s="8"/>
      <c r="G67" s="7"/>
      <c r="H67" s="17">
        <f t="shared" si="13"/>
        <v>15</v>
      </c>
      <c r="I67" s="26">
        <f>I70+3</f>
        <v>24003</v>
      </c>
      <c r="J67">
        <v>230</v>
      </c>
      <c r="K67" s="28">
        <f t="shared" si="8"/>
        <v>24233</v>
      </c>
    </row>
    <row r="68" spans="1:11" x14ac:dyDescent="0.25">
      <c r="A68" s="19" t="s">
        <v>26</v>
      </c>
      <c r="B68" s="8"/>
      <c r="C68" s="12"/>
      <c r="D68" s="8"/>
      <c r="E68" s="12">
        <v>3</v>
      </c>
      <c r="F68" s="8"/>
      <c r="G68" s="7"/>
      <c r="H68" s="17">
        <f t="shared" si="13"/>
        <v>3</v>
      </c>
      <c r="I68" s="26">
        <f>I70+2</f>
        <v>24002</v>
      </c>
      <c r="J68">
        <v>230</v>
      </c>
      <c r="K68" s="28">
        <f t="shared" si="8"/>
        <v>24232</v>
      </c>
    </row>
    <row r="69" spans="1:11" x14ac:dyDescent="0.25">
      <c r="A69" s="19" t="s">
        <v>4</v>
      </c>
      <c r="B69" s="8">
        <v>1</v>
      </c>
      <c r="C69" s="12">
        <v>0</v>
      </c>
      <c r="D69" s="8">
        <v>1</v>
      </c>
      <c r="E69" s="12">
        <v>1</v>
      </c>
      <c r="F69" s="8"/>
      <c r="G69" s="7"/>
      <c r="H69" s="17">
        <f t="shared" si="13"/>
        <v>3</v>
      </c>
      <c r="I69" s="26">
        <f>I70+1</f>
        <v>24001</v>
      </c>
      <c r="J69">
        <v>230</v>
      </c>
      <c r="K69" s="28">
        <f t="shared" ref="K69:K70" si="15">I69+J69</f>
        <v>24231</v>
      </c>
    </row>
    <row r="70" spans="1:11" x14ac:dyDescent="0.25">
      <c r="A70" s="20" t="s">
        <v>30</v>
      </c>
      <c r="B70" s="37">
        <f t="shared" ref="B70:G70" si="16">SUM(B65:B69)</f>
        <v>8</v>
      </c>
      <c r="C70" s="37">
        <f t="shared" si="16"/>
        <v>0</v>
      </c>
      <c r="D70" s="37">
        <f t="shared" si="16"/>
        <v>9</v>
      </c>
      <c r="E70" s="37">
        <f t="shared" si="16"/>
        <v>7</v>
      </c>
      <c r="F70" s="37">
        <f t="shared" si="16"/>
        <v>0</v>
      </c>
      <c r="G70" s="37">
        <f t="shared" si="16"/>
        <v>0</v>
      </c>
      <c r="H70" s="20">
        <f t="shared" si="13"/>
        <v>24</v>
      </c>
      <c r="I70" s="27">
        <f>H70*1000</f>
        <v>24000</v>
      </c>
      <c r="J70">
        <v>230</v>
      </c>
      <c r="K70" s="28">
        <f t="shared" si="15"/>
        <v>24230</v>
      </c>
    </row>
    <row r="71" spans="1:11" x14ac:dyDescent="0.25">
      <c r="A71" s="21" t="s">
        <v>2</v>
      </c>
      <c r="B71" s="6"/>
      <c r="C71" s="11"/>
      <c r="D71" s="6"/>
      <c r="E71" s="11"/>
      <c r="F71" s="6"/>
      <c r="G71" s="5"/>
      <c r="H71" s="18">
        <f t="shared" si="13"/>
        <v>0</v>
      </c>
      <c r="I71" s="27"/>
      <c r="K71" s="28"/>
    </row>
    <row r="72" spans="1:11" x14ac:dyDescent="0.25">
      <c r="A72" s="19" t="s">
        <v>33</v>
      </c>
      <c r="B72" s="8">
        <v>3</v>
      </c>
      <c r="C72" s="12"/>
      <c r="D72" s="8"/>
      <c r="E72" s="12"/>
      <c r="F72" s="8"/>
      <c r="G72" s="7"/>
      <c r="H72" s="17">
        <f t="shared" si="13"/>
        <v>3</v>
      </c>
      <c r="I72" s="27"/>
      <c r="K72" s="28"/>
    </row>
    <row r="73" spans="1:11" x14ac:dyDescent="0.25">
      <c r="A73" s="19" t="s">
        <v>3</v>
      </c>
      <c r="B73" s="8"/>
      <c r="C73" s="12"/>
      <c r="D73" s="8"/>
      <c r="E73" s="12"/>
      <c r="F73" s="8"/>
      <c r="G73" s="7"/>
      <c r="H73" s="17">
        <f t="shared" si="13"/>
        <v>0</v>
      </c>
      <c r="I73" s="27"/>
      <c r="K73" s="28"/>
    </row>
    <row r="74" spans="1:11" x14ac:dyDescent="0.25">
      <c r="A74" s="19" t="s">
        <v>26</v>
      </c>
      <c r="B74" s="8"/>
      <c r="C74" s="12">
        <v>3</v>
      </c>
      <c r="D74" s="8">
        <v>3</v>
      </c>
      <c r="E74" s="12">
        <v>11</v>
      </c>
      <c r="F74" s="8"/>
      <c r="G74" s="7"/>
      <c r="H74" s="17">
        <f t="shared" si="13"/>
        <v>17</v>
      </c>
      <c r="I74" s="27"/>
      <c r="K74" s="28"/>
    </row>
    <row r="75" spans="1:11" x14ac:dyDescent="0.25">
      <c r="A75" s="19" t="s">
        <v>4</v>
      </c>
      <c r="B75" s="8">
        <v>1</v>
      </c>
      <c r="C75" s="12">
        <v>1</v>
      </c>
      <c r="D75" s="8">
        <v>1</v>
      </c>
      <c r="E75" s="12">
        <v>1</v>
      </c>
      <c r="F75" s="8"/>
      <c r="G75" s="7"/>
      <c r="H75" s="17">
        <f t="shared" si="13"/>
        <v>4</v>
      </c>
      <c r="I75" s="27"/>
      <c r="K75" s="28"/>
    </row>
    <row r="76" spans="1:11" x14ac:dyDescent="0.25">
      <c r="A76" s="20" t="s">
        <v>28</v>
      </c>
      <c r="B76" s="37">
        <f t="shared" ref="B76:G76" si="17">SUM(B71:B75)</f>
        <v>4</v>
      </c>
      <c r="C76" s="37">
        <f t="shared" si="17"/>
        <v>4</v>
      </c>
      <c r="D76" s="37">
        <f t="shared" si="17"/>
        <v>4</v>
      </c>
      <c r="E76" s="37">
        <f t="shared" si="17"/>
        <v>12</v>
      </c>
      <c r="F76" s="37">
        <f t="shared" si="17"/>
        <v>0</v>
      </c>
      <c r="G76" s="37">
        <f t="shared" si="17"/>
        <v>0</v>
      </c>
      <c r="H76" s="20">
        <f t="shared" si="13"/>
        <v>24</v>
      </c>
      <c r="I76" s="27"/>
      <c r="K76" s="28"/>
    </row>
    <row r="77" spans="1:11" x14ac:dyDescent="0.25">
      <c r="A77" s="21" t="s">
        <v>2</v>
      </c>
      <c r="B77" s="6"/>
      <c r="C77" s="11">
        <v>6</v>
      </c>
      <c r="D77" s="8"/>
      <c r="E77" s="11"/>
      <c r="F77" s="6"/>
      <c r="G77" s="5"/>
      <c r="H77" s="18">
        <f t="shared" si="13"/>
        <v>6</v>
      </c>
      <c r="I77" s="26">
        <f>I82+5</f>
        <v>22005</v>
      </c>
      <c r="J77">
        <v>150</v>
      </c>
      <c r="K77" s="28">
        <f t="shared" ref="K77:K108" si="18">I77+J77</f>
        <v>22155</v>
      </c>
    </row>
    <row r="78" spans="1:11" x14ac:dyDescent="0.25">
      <c r="A78" s="19" t="s">
        <v>33</v>
      </c>
      <c r="B78" s="8"/>
      <c r="C78" s="12">
        <v>7</v>
      </c>
      <c r="D78" s="8">
        <v>6</v>
      </c>
      <c r="E78" s="12"/>
      <c r="F78" s="8"/>
      <c r="G78" s="7"/>
      <c r="H78" s="17">
        <f t="shared" si="13"/>
        <v>13</v>
      </c>
      <c r="I78" s="26">
        <f>I82+4</f>
        <v>22004</v>
      </c>
      <c r="J78">
        <v>150</v>
      </c>
      <c r="K78" s="28">
        <f t="shared" si="18"/>
        <v>22154</v>
      </c>
    </row>
    <row r="79" spans="1:11" x14ac:dyDescent="0.25">
      <c r="A79" s="19" t="s">
        <v>3</v>
      </c>
      <c r="B79" s="8"/>
      <c r="C79" s="12"/>
      <c r="D79" s="8"/>
      <c r="E79" s="12"/>
      <c r="F79" s="8"/>
      <c r="G79" s="7"/>
      <c r="H79" s="17">
        <f t="shared" si="13"/>
        <v>0</v>
      </c>
      <c r="I79" s="26">
        <f>I82+3</f>
        <v>22003</v>
      </c>
      <c r="J79">
        <v>150</v>
      </c>
      <c r="K79" s="28">
        <f t="shared" si="18"/>
        <v>22153</v>
      </c>
    </row>
    <row r="80" spans="1:11" x14ac:dyDescent="0.25">
      <c r="A80" s="19" t="s">
        <v>26</v>
      </c>
      <c r="B80" s="8"/>
      <c r="C80" s="12"/>
      <c r="D80" s="8"/>
      <c r="E80" s="12"/>
      <c r="F80" s="8"/>
      <c r="G80" s="7"/>
      <c r="H80" s="17">
        <f t="shared" si="13"/>
        <v>0</v>
      </c>
      <c r="I80" s="26">
        <f>I82+2</f>
        <v>22002</v>
      </c>
      <c r="J80">
        <v>150</v>
      </c>
      <c r="K80" s="28">
        <f t="shared" si="18"/>
        <v>22152</v>
      </c>
    </row>
    <row r="81" spans="1:11" x14ac:dyDescent="0.25">
      <c r="A81" s="19" t="s">
        <v>4</v>
      </c>
      <c r="B81" s="8">
        <v>1</v>
      </c>
      <c r="C81" s="12">
        <v>1</v>
      </c>
      <c r="D81" s="8">
        <v>1</v>
      </c>
      <c r="E81" s="12"/>
      <c r="F81" s="8"/>
      <c r="G81" s="7"/>
      <c r="H81" s="17">
        <f t="shared" si="13"/>
        <v>3</v>
      </c>
      <c r="I81" s="26">
        <f>I82+1</f>
        <v>22001</v>
      </c>
      <c r="J81">
        <v>150</v>
      </c>
      <c r="K81" s="28">
        <f t="shared" si="18"/>
        <v>22151</v>
      </c>
    </row>
    <row r="82" spans="1:11" x14ac:dyDescent="0.25">
      <c r="A82" s="20" t="s">
        <v>27</v>
      </c>
      <c r="B82" s="37">
        <f t="shared" ref="B82:G82" si="19">SUM(B77:B81)</f>
        <v>1</v>
      </c>
      <c r="C82" s="37">
        <f t="shared" si="19"/>
        <v>14</v>
      </c>
      <c r="D82" s="37">
        <f t="shared" si="19"/>
        <v>7</v>
      </c>
      <c r="E82" s="37">
        <f t="shared" si="19"/>
        <v>0</v>
      </c>
      <c r="F82" s="37">
        <f t="shared" si="19"/>
        <v>0</v>
      </c>
      <c r="G82" s="37">
        <f t="shared" si="19"/>
        <v>0</v>
      </c>
      <c r="H82" s="20">
        <f t="shared" si="13"/>
        <v>22</v>
      </c>
      <c r="I82" s="27">
        <f>H82*1000</f>
        <v>22000</v>
      </c>
      <c r="J82">
        <v>150</v>
      </c>
      <c r="K82" s="28">
        <f t="shared" si="18"/>
        <v>22150</v>
      </c>
    </row>
    <row r="83" spans="1:11" x14ac:dyDescent="0.25">
      <c r="A83" s="21" t="s">
        <v>2</v>
      </c>
      <c r="B83" s="6"/>
      <c r="C83" s="11">
        <v>7</v>
      </c>
      <c r="D83" s="6"/>
      <c r="E83" s="11">
        <v>8</v>
      </c>
      <c r="F83" s="6"/>
      <c r="G83" s="5"/>
      <c r="H83" s="18">
        <f t="shared" si="13"/>
        <v>15</v>
      </c>
      <c r="I83" s="26">
        <f>I88+5</f>
        <v>20005</v>
      </c>
      <c r="J83">
        <v>210</v>
      </c>
      <c r="K83" s="28">
        <f t="shared" si="18"/>
        <v>20215</v>
      </c>
    </row>
    <row r="84" spans="1:11" x14ac:dyDescent="0.25">
      <c r="A84" s="19" t="s">
        <v>33</v>
      </c>
      <c r="B84" s="8">
        <v>1</v>
      </c>
      <c r="C84" s="12"/>
      <c r="D84" s="8"/>
      <c r="E84" s="12"/>
      <c r="F84" s="8"/>
      <c r="G84" s="7"/>
      <c r="H84" s="17">
        <f t="shared" si="13"/>
        <v>1</v>
      </c>
      <c r="I84" s="26">
        <f>I88+4</f>
        <v>20004</v>
      </c>
      <c r="J84">
        <v>210</v>
      </c>
      <c r="K84" s="28">
        <f t="shared" si="18"/>
        <v>20214</v>
      </c>
    </row>
    <row r="85" spans="1:11" x14ac:dyDescent="0.25">
      <c r="A85" s="19" t="s">
        <v>3</v>
      </c>
      <c r="B85" s="8"/>
      <c r="C85" s="12"/>
      <c r="D85" s="8"/>
      <c r="E85" s="12"/>
      <c r="F85" s="8"/>
      <c r="G85" s="7"/>
      <c r="H85" s="17">
        <f t="shared" si="13"/>
        <v>0</v>
      </c>
      <c r="I85" s="26">
        <f>I88+3</f>
        <v>20003</v>
      </c>
      <c r="J85">
        <v>210</v>
      </c>
      <c r="K85" s="28">
        <f t="shared" si="18"/>
        <v>20213</v>
      </c>
    </row>
    <row r="86" spans="1:11" x14ac:dyDescent="0.25">
      <c r="A86" s="19" t="s">
        <v>26</v>
      </c>
      <c r="B86" s="8"/>
      <c r="C86" s="12"/>
      <c r="D86" s="8"/>
      <c r="E86" s="12"/>
      <c r="F86" s="8"/>
      <c r="G86" s="7"/>
      <c r="H86" s="17">
        <f t="shared" si="13"/>
        <v>0</v>
      </c>
      <c r="I86" s="26">
        <f>I88+2</f>
        <v>20002</v>
      </c>
      <c r="J86">
        <v>210</v>
      </c>
      <c r="K86" s="28">
        <f t="shared" si="18"/>
        <v>20212</v>
      </c>
    </row>
    <row r="87" spans="1:11" x14ac:dyDescent="0.25">
      <c r="A87" s="19" t="s">
        <v>4</v>
      </c>
      <c r="B87" s="8">
        <v>1</v>
      </c>
      <c r="C87" s="12">
        <v>1</v>
      </c>
      <c r="D87" s="8">
        <v>1</v>
      </c>
      <c r="E87" s="12">
        <v>1</v>
      </c>
      <c r="F87" s="8"/>
      <c r="G87" s="7"/>
      <c r="H87" s="17">
        <f t="shared" si="13"/>
        <v>4</v>
      </c>
      <c r="I87" s="26">
        <f>I88+1</f>
        <v>20001</v>
      </c>
      <c r="J87">
        <v>210</v>
      </c>
      <c r="K87" s="28">
        <f t="shared" si="18"/>
        <v>20211</v>
      </c>
    </row>
    <row r="88" spans="1:11" x14ac:dyDescent="0.25">
      <c r="A88" s="20" t="s">
        <v>10</v>
      </c>
      <c r="B88" s="37">
        <f t="shared" ref="B88:G88" si="20">SUM(B83:B87)</f>
        <v>2</v>
      </c>
      <c r="C88" s="37">
        <f t="shared" si="20"/>
        <v>8</v>
      </c>
      <c r="D88" s="37">
        <f t="shared" si="20"/>
        <v>1</v>
      </c>
      <c r="E88" s="37">
        <f t="shared" si="20"/>
        <v>9</v>
      </c>
      <c r="F88" s="37">
        <f t="shared" si="20"/>
        <v>0</v>
      </c>
      <c r="G88" s="37">
        <f t="shared" si="20"/>
        <v>0</v>
      </c>
      <c r="H88" s="20">
        <f t="shared" si="13"/>
        <v>20</v>
      </c>
      <c r="I88" s="27">
        <f>H88*1000</f>
        <v>20000</v>
      </c>
      <c r="J88">
        <v>210</v>
      </c>
      <c r="K88" s="28">
        <f t="shared" si="18"/>
        <v>20210</v>
      </c>
    </row>
    <row r="89" spans="1:11" x14ac:dyDescent="0.25">
      <c r="A89" s="21" t="s">
        <v>2</v>
      </c>
      <c r="B89" s="6"/>
      <c r="C89" s="11"/>
      <c r="D89" s="6"/>
      <c r="E89" s="11"/>
      <c r="F89" s="6"/>
      <c r="G89" s="5"/>
      <c r="H89" s="18">
        <f t="shared" si="13"/>
        <v>0</v>
      </c>
      <c r="I89" s="26">
        <f>I94+5</f>
        <v>20005</v>
      </c>
      <c r="J89">
        <v>80</v>
      </c>
      <c r="K89" s="28">
        <f t="shared" si="18"/>
        <v>20085</v>
      </c>
    </row>
    <row r="90" spans="1:11" x14ac:dyDescent="0.25">
      <c r="A90" s="19" t="s">
        <v>33</v>
      </c>
      <c r="B90" s="8"/>
      <c r="C90" s="12"/>
      <c r="D90" s="8">
        <v>6</v>
      </c>
      <c r="E90" s="12"/>
      <c r="F90" s="8"/>
      <c r="G90" s="7"/>
      <c r="H90" s="17">
        <f t="shared" si="13"/>
        <v>6</v>
      </c>
      <c r="I90" s="26">
        <f>I94+4</f>
        <v>20004</v>
      </c>
      <c r="J90">
        <v>80</v>
      </c>
      <c r="K90" s="28">
        <f t="shared" si="18"/>
        <v>20084</v>
      </c>
    </row>
    <row r="91" spans="1:11" x14ac:dyDescent="0.25">
      <c r="A91" s="19" t="s">
        <v>3</v>
      </c>
      <c r="B91" s="8">
        <v>1</v>
      </c>
      <c r="C91" s="12"/>
      <c r="D91" s="8"/>
      <c r="E91" s="12"/>
      <c r="F91" s="8"/>
      <c r="G91" s="7"/>
      <c r="H91" s="17">
        <f t="shared" ref="H91:H122" si="21">SUM(B91:G91)</f>
        <v>1</v>
      </c>
      <c r="I91" s="26">
        <f>I94+3</f>
        <v>20003</v>
      </c>
      <c r="J91">
        <v>80</v>
      </c>
      <c r="K91" s="28">
        <f t="shared" si="18"/>
        <v>20083</v>
      </c>
    </row>
    <row r="92" spans="1:11" x14ac:dyDescent="0.25">
      <c r="A92" s="19" t="s">
        <v>26</v>
      </c>
      <c r="B92" s="8">
        <v>2</v>
      </c>
      <c r="C92" s="12"/>
      <c r="D92" s="8">
        <v>8</v>
      </c>
      <c r="E92" s="12"/>
      <c r="F92" s="8"/>
      <c r="G92" s="7"/>
      <c r="H92" s="17">
        <f t="shared" si="21"/>
        <v>10</v>
      </c>
      <c r="I92" s="26">
        <f>I94+2</f>
        <v>20002</v>
      </c>
      <c r="J92">
        <v>80</v>
      </c>
      <c r="K92" s="28">
        <f t="shared" si="18"/>
        <v>20082</v>
      </c>
    </row>
    <row r="93" spans="1:11" x14ac:dyDescent="0.25">
      <c r="A93" s="19" t="s">
        <v>4</v>
      </c>
      <c r="B93" s="8">
        <v>1</v>
      </c>
      <c r="C93" s="12">
        <v>1</v>
      </c>
      <c r="D93" s="8">
        <v>1</v>
      </c>
      <c r="E93" s="12"/>
      <c r="F93" s="8"/>
      <c r="G93" s="7"/>
      <c r="H93" s="17">
        <f t="shared" si="21"/>
        <v>3</v>
      </c>
      <c r="I93" s="26">
        <f>I94+1</f>
        <v>20001</v>
      </c>
      <c r="J93">
        <v>80</v>
      </c>
      <c r="K93" s="28">
        <f t="shared" si="18"/>
        <v>20081</v>
      </c>
    </row>
    <row r="94" spans="1:11" x14ac:dyDescent="0.25">
      <c r="A94" s="20" t="s">
        <v>42</v>
      </c>
      <c r="B94" s="37">
        <f t="shared" ref="B94:G94" si="22">SUM(B89:B93)</f>
        <v>4</v>
      </c>
      <c r="C94" s="37">
        <f t="shared" si="22"/>
        <v>1</v>
      </c>
      <c r="D94" s="37">
        <f t="shared" si="22"/>
        <v>15</v>
      </c>
      <c r="E94" s="37">
        <f t="shared" si="22"/>
        <v>0</v>
      </c>
      <c r="F94" s="37">
        <f t="shared" si="22"/>
        <v>0</v>
      </c>
      <c r="G94" s="37">
        <f t="shared" si="22"/>
        <v>0</v>
      </c>
      <c r="H94" s="20">
        <f t="shared" si="21"/>
        <v>20</v>
      </c>
      <c r="I94" s="27">
        <f>H94*1000</f>
        <v>20000</v>
      </c>
      <c r="J94">
        <v>80</v>
      </c>
      <c r="K94" s="28">
        <f t="shared" si="18"/>
        <v>20080</v>
      </c>
    </row>
    <row r="95" spans="1:11" x14ac:dyDescent="0.25">
      <c r="A95" s="19" t="s">
        <v>2</v>
      </c>
      <c r="B95" s="6"/>
      <c r="C95" s="11"/>
      <c r="D95" s="6">
        <v>8</v>
      </c>
      <c r="E95" s="11"/>
      <c r="F95" s="6"/>
      <c r="G95" s="5"/>
      <c r="H95" s="17">
        <f t="shared" si="21"/>
        <v>8</v>
      </c>
      <c r="I95" s="26">
        <f>I100+5</f>
        <v>19005</v>
      </c>
      <c r="J95">
        <v>180</v>
      </c>
      <c r="K95" s="28">
        <f t="shared" si="18"/>
        <v>19185</v>
      </c>
    </row>
    <row r="96" spans="1:11" x14ac:dyDescent="0.25">
      <c r="A96" s="19" t="s">
        <v>33</v>
      </c>
      <c r="B96" s="8"/>
      <c r="C96" s="12"/>
      <c r="D96" s="8"/>
      <c r="E96" s="12"/>
      <c r="F96" s="8"/>
      <c r="G96" s="7"/>
      <c r="H96" s="17">
        <f t="shared" si="21"/>
        <v>0</v>
      </c>
      <c r="I96" s="26">
        <f>I100+4</f>
        <v>19004</v>
      </c>
      <c r="J96">
        <v>180</v>
      </c>
      <c r="K96" s="28">
        <f t="shared" si="18"/>
        <v>19184</v>
      </c>
    </row>
    <row r="97" spans="1:11" x14ac:dyDescent="0.25">
      <c r="A97" s="19" t="s">
        <v>3</v>
      </c>
      <c r="B97" s="8"/>
      <c r="C97" s="12">
        <v>1</v>
      </c>
      <c r="D97" s="8">
        <v>3</v>
      </c>
      <c r="E97" s="12">
        <v>3</v>
      </c>
      <c r="F97" s="8"/>
      <c r="G97" s="7"/>
      <c r="H97" s="17">
        <f t="shared" si="21"/>
        <v>7</v>
      </c>
      <c r="I97" s="26">
        <f>I100+3</f>
        <v>19003</v>
      </c>
      <c r="J97">
        <v>180</v>
      </c>
      <c r="K97" s="28">
        <f t="shared" si="18"/>
        <v>19183</v>
      </c>
    </row>
    <row r="98" spans="1:11" x14ac:dyDescent="0.25">
      <c r="A98" s="19" t="s">
        <v>26</v>
      </c>
      <c r="B98" s="8"/>
      <c r="C98" s="12"/>
      <c r="D98" s="8"/>
      <c r="E98" s="12"/>
      <c r="F98" s="8"/>
      <c r="G98" s="7"/>
      <c r="H98" s="17">
        <f t="shared" si="21"/>
        <v>0</v>
      </c>
      <c r="I98" s="26">
        <f>I100+2</f>
        <v>19002</v>
      </c>
      <c r="J98">
        <v>180</v>
      </c>
      <c r="K98" s="28">
        <f t="shared" si="18"/>
        <v>19182</v>
      </c>
    </row>
    <row r="99" spans="1:11" x14ac:dyDescent="0.25">
      <c r="A99" s="19" t="s">
        <v>4</v>
      </c>
      <c r="B99" s="8">
        <v>1</v>
      </c>
      <c r="C99" s="12">
        <v>1</v>
      </c>
      <c r="D99" s="8">
        <v>1</v>
      </c>
      <c r="E99" s="12">
        <v>1</v>
      </c>
      <c r="F99" s="8"/>
      <c r="G99" s="7"/>
      <c r="H99" s="17">
        <f t="shared" si="21"/>
        <v>4</v>
      </c>
      <c r="I99" s="26">
        <f>I100+1</f>
        <v>19001</v>
      </c>
      <c r="J99">
        <v>180</v>
      </c>
      <c r="K99" s="28">
        <f t="shared" si="18"/>
        <v>19181</v>
      </c>
    </row>
    <row r="100" spans="1:11" ht="15.75" thickBot="1" x14ac:dyDescent="0.3">
      <c r="A100" s="22" t="s">
        <v>29</v>
      </c>
      <c r="B100" s="37">
        <f t="shared" ref="B100:G100" si="23">SUM(B95:B99)</f>
        <v>1</v>
      </c>
      <c r="C100" s="37">
        <f t="shared" si="23"/>
        <v>2</v>
      </c>
      <c r="D100" s="37">
        <f t="shared" si="23"/>
        <v>12</v>
      </c>
      <c r="E100" s="37">
        <f t="shared" si="23"/>
        <v>4</v>
      </c>
      <c r="F100" s="37">
        <f t="shared" si="23"/>
        <v>0</v>
      </c>
      <c r="G100" s="37">
        <f t="shared" si="23"/>
        <v>0</v>
      </c>
      <c r="H100" s="22">
        <f t="shared" si="21"/>
        <v>19</v>
      </c>
      <c r="I100" s="27">
        <f>H100*1000</f>
        <v>19000</v>
      </c>
      <c r="J100">
        <v>180</v>
      </c>
      <c r="K100" s="28">
        <f t="shared" si="18"/>
        <v>19180</v>
      </c>
    </row>
    <row r="101" spans="1:11" x14ac:dyDescent="0.25">
      <c r="A101" s="21" t="s">
        <v>2</v>
      </c>
      <c r="B101" s="6">
        <v>5</v>
      </c>
      <c r="C101" s="11"/>
      <c r="D101" s="6"/>
      <c r="E101" s="11"/>
      <c r="F101" s="6"/>
      <c r="G101" s="5"/>
      <c r="H101" s="18">
        <f t="shared" si="21"/>
        <v>5</v>
      </c>
      <c r="I101" s="26">
        <f>I106+5</f>
        <v>18005</v>
      </c>
      <c r="J101">
        <v>160</v>
      </c>
      <c r="K101" s="28">
        <f t="shared" si="18"/>
        <v>18165</v>
      </c>
    </row>
    <row r="102" spans="1:11" x14ac:dyDescent="0.25">
      <c r="A102" s="19" t="s">
        <v>33</v>
      </c>
      <c r="B102" s="8"/>
      <c r="C102" s="12"/>
      <c r="D102" s="8"/>
      <c r="E102" s="12">
        <v>9</v>
      </c>
      <c r="F102" s="8"/>
      <c r="G102" s="7"/>
      <c r="H102" s="17">
        <f t="shared" si="21"/>
        <v>9</v>
      </c>
      <c r="I102" s="26">
        <f>I106+4</f>
        <v>18004</v>
      </c>
      <c r="J102">
        <v>160</v>
      </c>
      <c r="K102" s="28">
        <f t="shared" si="18"/>
        <v>18164</v>
      </c>
    </row>
    <row r="103" spans="1:11" x14ac:dyDescent="0.25">
      <c r="A103" s="19" t="s">
        <v>3</v>
      </c>
      <c r="B103" s="8"/>
      <c r="C103" s="12"/>
      <c r="D103" s="8"/>
      <c r="E103" s="12"/>
      <c r="F103" s="8"/>
      <c r="G103" s="7"/>
      <c r="H103" s="17">
        <f t="shared" si="21"/>
        <v>0</v>
      </c>
      <c r="I103" s="26">
        <f>I106+3</f>
        <v>18003</v>
      </c>
      <c r="J103">
        <v>160</v>
      </c>
      <c r="K103" s="28">
        <f t="shared" si="18"/>
        <v>18163</v>
      </c>
    </row>
    <row r="104" spans="1:11" x14ac:dyDescent="0.25">
      <c r="A104" s="19" t="s">
        <v>26</v>
      </c>
      <c r="B104" s="8"/>
      <c r="C104" s="12"/>
      <c r="D104" s="8"/>
      <c r="E104" s="12"/>
      <c r="F104" s="8"/>
      <c r="G104" s="7"/>
      <c r="H104" s="17">
        <f t="shared" si="21"/>
        <v>0</v>
      </c>
      <c r="I104" s="26">
        <f>I106+2</f>
        <v>18002</v>
      </c>
      <c r="J104">
        <v>160</v>
      </c>
      <c r="K104" s="28">
        <f t="shared" si="18"/>
        <v>18162</v>
      </c>
    </row>
    <row r="105" spans="1:11" x14ac:dyDescent="0.25">
      <c r="A105" s="19" t="s">
        <v>4</v>
      </c>
      <c r="B105" s="8">
        <v>1</v>
      </c>
      <c r="C105" s="12">
        <v>1</v>
      </c>
      <c r="D105" s="8">
        <v>1</v>
      </c>
      <c r="E105" s="12">
        <v>1</v>
      </c>
      <c r="F105" s="8"/>
      <c r="G105" s="7"/>
      <c r="H105" s="17">
        <f t="shared" si="21"/>
        <v>4</v>
      </c>
      <c r="I105" s="26">
        <f>I106+1</f>
        <v>18001</v>
      </c>
      <c r="J105">
        <v>160</v>
      </c>
      <c r="K105" s="28">
        <f t="shared" si="18"/>
        <v>18161</v>
      </c>
    </row>
    <row r="106" spans="1:11" x14ac:dyDescent="0.25">
      <c r="A106" s="20" t="s">
        <v>14</v>
      </c>
      <c r="B106" s="37">
        <f t="shared" ref="B106:G106" si="24">SUM(B101:B105)</f>
        <v>6</v>
      </c>
      <c r="C106" s="37">
        <f t="shared" si="24"/>
        <v>1</v>
      </c>
      <c r="D106" s="37">
        <f t="shared" si="24"/>
        <v>1</v>
      </c>
      <c r="E106" s="37">
        <f t="shared" si="24"/>
        <v>10</v>
      </c>
      <c r="F106" s="37">
        <f t="shared" si="24"/>
        <v>0</v>
      </c>
      <c r="G106" s="37">
        <f t="shared" si="24"/>
        <v>0</v>
      </c>
      <c r="H106" s="20">
        <f t="shared" si="21"/>
        <v>18</v>
      </c>
      <c r="I106" s="27">
        <f>H106*1000</f>
        <v>18000</v>
      </c>
      <c r="J106">
        <v>160</v>
      </c>
      <c r="K106" s="28">
        <f t="shared" si="18"/>
        <v>18160</v>
      </c>
    </row>
    <row r="107" spans="1:11" x14ac:dyDescent="0.25">
      <c r="A107" s="21" t="s">
        <v>2</v>
      </c>
      <c r="B107" s="6"/>
      <c r="C107" s="11">
        <v>7</v>
      </c>
      <c r="D107" s="6"/>
      <c r="E107" s="11"/>
      <c r="F107" s="6"/>
      <c r="G107" s="5"/>
      <c r="H107" s="18">
        <f t="shared" si="21"/>
        <v>7</v>
      </c>
      <c r="I107" s="26">
        <f>I112+5</f>
        <v>17005</v>
      </c>
      <c r="J107">
        <v>250</v>
      </c>
      <c r="K107" s="28">
        <f t="shared" si="18"/>
        <v>17255</v>
      </c>
    </row>
    <row r="108" spans="1:11" x14ac:dyDescent="0.25">
      <c r="A108" s="19" t="s">
        <v>33</v>
      </c>
      <c r="B108" s="8"/>
      <c r="C108" s="12"/>
      <c r="D108" s="8"/>
      <c r="E108" s="12"/>
      <c r="F108" s="8"/>
      <c r="G108" s="7"/>
      <c r="H108" s="17">
        <f t="shared" si="21"/>
        <v>0</v>
      </c>
      <c r="I108" s="26">
        <f>I112+4</f>
        <v>17004</v>
      </c>
      <c r="J108">
        <v>250</v>
      </c>
      <c r="K108" s="28">
        <f t="shared" si="18"/>
        <v>17254</v>
      </c>
    </row>
    <row r="109" spans="1:11" x14ac:dyDescent="0.25">
      <c r="A109" s="19" t="s">
        <v>3</v>
      </c>
      <c r="B109" s="8"/>
      <c r="C109" s="12"/>
      <c r="D109" s="8"/>
      <c r="E109" s="12">
        <v>8</v>
      </c>
      <c r="F109" s="8"/>
      <c r="G109" s="7"/>
      <c r="H109" s="17">
        <f t="shared" si="21"/>
        <v>8</v>
      </c>
      <c r="I109" s="26">
        <f>I112+3</f>
        <v>17003</v>
      </c>
      <c r="J109">
        <v>250</v>
      </c>
      <c r="K109" s="28">
        <f t="shared" ref="K109:K130" si="25">I109+J109</f>
        <v>17253</v>
      </c>
    </row>
    <row r="110" spans="1:11" x14ac:dyDescent="0.25">
      <c r="A110" s="19" t="s">
        <v>26</v>
      </c>
      <c r="B110" s="8"/>
      <c r="C110" s="12"/>
      <c r="D110" s="8"/>
      <c r="E110" s="12"/>
      <c r="F110" s="8"/>
      <c r="G110" s="7"/>
      <c r="H110" s="17">
        <f t="shared" si="21"/>
        <v>0</v>
      </c>
      <c r="I110" s="26">
        <f>I112+2</f>
        <v>17002</v>
      </c>
      <c r="J110">
        <v>250</v>
      </c>
      <c r="K110" s="28">
        <f t="shared" si="25"/>
        <v>17252</v>
      </c>
    </row>
    <row r="111" spans="1:11" x14ac:dyDescent="0.25">
      <c r="A111" s="19" t="s">
        <v>4</v>
      </c>
      <c r="B111" s="8"/>
      <c r="C111" s="12">
        <v>1</v>
      </c>
      <c r="D111" s="8"/>
      <c r="E111" s="12">
        <v>1</v>
      </c>
      <c r="F111" s="8"/>
      <c r="G111" s="7"/>
      <c r="H111" s="17">
        <f t="shared" si="21"/>
        <v>2</v>
      </c>
      <c r="I111" s="26">
        <f>I112+1</f>
        <v>17001</v>
      </c>
      <c r="J111">
        <v>250</v>
      </c>
      <c r="K111" s="28">
        <f t="shared" si="25"/>
        <v>17251</v>
      </c>
    </row>
    <row r="112" spans="1:11" x14ac:dyDescent="0.25">
      <c r="A112" s="20" t="s">
        <v>41</v>
      </c>
      <c r="B112" s="37">
        <f t="shared" ref="B112:G112" si="26">SUM(B107:B111)</f>
        <v>0</v>
      </c>
      <c r="C112" s="37">
        <f t="shared" si="26"/>
        <v>8</v>
      </c>
      <c r="D112" s="37">
        <f t="shared" si="26"/>
        <v>0</v>
      </c>
      <c r="E112" s="37">
        <f t="shared" si="26"/>
        <v>9</v>
      </c>
      <c r="F112" s="37">
        <f t="shared" si="26"/>
        <v>0</v>
      </c>
      <c r="G112" s="37">
        <f t="shared" si="26"/>
        <v>0</v>
      </c>
      <c r="H112" s="20">
        <f t="shared" si="21"/>
        <v>17</v>
      </c>
      <c r="I112" s="27">
        <f>H112*1000</f>
        <v>17000</v>
      </c>
      <c r="J112">
        <v>250</v>
      </c>
      <c r="K112" s="28">
        <f t="shared" si="25"/>
        <v>17250</v>
      </c>
    </row>
    <row r="113" spans="1:11" x14ac:dyDescent="0.25">
      <c r="A113" s="21" t="s">
        <v>2</v>
      </c>
      <c r="B113" s="6"/>
      <c r="C113" s="11"/>
      <c r="D113" s="6"/>
      <c r="E113" s="11"/>
      <c r="F113" s="6"/>
      <c r="G113" s="5"/>
      <c r="H113" s="18">
        <f t="shared" si="21"/>
        <v>0</v>
      </c>
      <c r="I113" s="26">
        <f>I118+5</f>
        <v>17005</v>
      </c>
      <c r="J113">
        <v>100</v>
      </c>
      <c r="K113" s="28">
        <f t="shared" si="25"/>
        <v>17105</v>
      </c>
    </row>
    <row r="114" spans="1:11" x14ac:dyDescent="0.25">
      <c r="A114" s="19" t="s">
        <v>33</v>
      </c>
      <c r="B114" s="8"/>
      <c r="C114" s="12"/>
      <c r="D114" s="8"/>
      <c r="E114" s="12"/>
      <c r="F114" s="8"/>
      <c r="G114" s="7"/>
      <c r="H114" s="17">
        <f t="shared" si="21"/>
        <v>0</v>
      </c>
      <c r="I114" s="26">
        <f>I118+4</f>
        <v>17004</v>
      </c>
      <c r="J114">
        <v>100</v>
      </c>
      <c r="K114" s="28">
        <f t="shared" si="25"/>
        <v>17104</v>
      </c>
    </row>
    <row r="115" spans="1:11" x14ac:dyDescent="0.25">
      <c r="A115" s="19" t="s">
        <v>3</v>
      </c>
      <c r="B115" s="8"/>
      <c r="C115" s="12"/>
      <c r="D115" s="8"/>
      <c r="E115" s="12"/>
      <c r="F115" s="8"/>
      <c r="G115" s="7"/>
      <c r="H115" s="17">
        <f t="shared" si="21"/>
        <v>0</v>
      </c>
      <c r="I115" s="26">
        <f>I118+3</f>
        <v>17003</v>
      </c>
      <c r="J115">
        <v>100</v>
      </c>
      <c r="K115" s="28">
        <f t="shared" si="25"/>
        <v>17103</v>
      </c>
    </row>
    <row r="116" spans="1:11" x14ac:dyDescent="0.25">
      <c r="A116" s="19" t="s">
        <v>26</v>
      </c>
      <c r="B116" s="8">
        <v>8</v>
      </c>
      <c r="C116" s="12"/>
      <c r="D116" s="8">
        <v>5</v>
      </c>
      <c r="E116" s="12"/>
      <c r="F116" s="8"/>
      <c r="G116" s="7"/>
      <c r="H116" s="17">
        <f t="shared" si="21"/>
        <v>13</v>
      </c>
      <c r="I116" s="26">
        <f>I118+2</f>
        <v>17002</v>
      </c>
      <c r="J116">
        <v>100</v>
      </c>
      <c r="K116" s="28">
        <f t="shared" si="25"/>
        <v>17102</v>
      </c>
    </row>
    <row r="117" spans="1:11" x14ac:dyDescent="0.25">
      <c r="A117" s="19" t="s">
        <v>4</v>
      </c>
      <c r="B117" s="8">
        <v>1</v>
      </c>
      <c r="C117" s="12">
        <v>1</v>
      </c>
      <c r="D117" s="8">
        <v>1</v>
      </c>
      <c r="E117" s="12">
        <v>1</v>
      </c>
      <c r="F117" s="8"/>
      <c r="G117" s="7"/>
      <c r="H117" s="17">
        <f t="shared" si="21"/>
        <v>4</v>
      </c>
      <c r="I117" s="26">
        <f>I118+1</f>
        <v>17001</v>
      </c>
      <c r="J117">
        <v>100</v>
      </c>
      <c r="K117" s="28">
        <f t="shared" si="25"/>
        <v>17101</v>
      </c>
    </row>
    <row r="118" spans="1:11" x14ac:dyDescent="0.25">
      <c r="A118" s="20" t="s">
        <v>9</v>
      </c>
      <c r="B118" s="37">
        <f t="shared" ref="B118:G118" si="27">SUM(B113:B117)</f>
        <v>9</v>
      </c>
      <c r="C118" s="37">
        <f t="shared" si="27"/>
        <v>1</v>
      </c>
      <c r="D118" s="37">
        <f t="shared" si="27"/>
        <v>6</v>
      </c>
      <c r="E118" s="37">
        <f t="shared" si="27"/>
        <v>1</v>
      </c>
      <c r="F118" s="37">
        <f t="shared" si="27"/>
        <v>0</v>
      </c>
      <c r="G118" s="37">
        <f t="shared" si="27"/>
        <v>0</v>
      </c>
      <c r="H118" s="20">
        <f t="shared" si="21"/>
        <v>17</v>
      </c>
      <c r="I118" s="27">
        <f>H118*1000</f>
        <v>17000</v>
      </c>
      <c r="J118">
        <v>100</v>
      </c>
      <c r="K118" s="28">
        <f t="shared" si="25"/>
        <v>17100</v>
      </c>
    </row>
    <row r="119" spans="1:11" x14ac:dyDescent="0.25">
      <c r="A119" s="21" t="s">
        <v>2</v>
      </c>
      <c r="B119" s="6">
        <v>3</v>
      </c>
      <c r="C119" s="11"/>
      <c r="D119" s="6">
        <v>2</v>
      </c>
      <c r="E119" s="11"/>
      <c r="F119" s="6"/>
      <c r="G119" s="5"/>
      <c r="H119" s="18">
        <f t="shared" si="21"/>
        <v>5</v>
      </c>
      <c r="I119" s="26">
        <f>I124+5</f>
        <v>9005</v>
      </c>
      <c r="J119">
        <v>200</v>
      </c>
      <c r="K119" s="28">
        <f t="shared" si="25"/>
        <v>9205</v>
      </c>
    </row>
    <row r="120" spans="1:11" x14ac:dyDescent="0.25">
      <c r="A120" s="19" t="s">
        <v>33</v>
      </c>
      <c r="B120" s="8"/>
      <c r="C120" s="12"/>
      <c r="D120" s="8"/>
      <c r="E120" s="12"/>
      <c r="F120" s="8"/>
      <c r="G120" s="7"/>
      <c r="H120" s="17">
        <f t="shared" si="21"/>
        <v>0</v>
      </c>
      <c r="I120" s="26">
        <f>I124+4</f>
        <v>9004</v>
      </c>
      <c r="J120">
        <v>200</v>
      </c>
      <c r="K120" s="28">
        <f t="shared" si="25"/>
        <v>9204</v>
      </c>
    </row>
    <row r="121" spans="1:11" x14ac:dyDescent="0.25">
      <c r="A121" s="19" t="s">
        <v>3</v>
      </c>
      <c r="B121" s="8"/>
      <c r="C121" s="12"/>
      <c r="D121" s="8"/>
      <c r="E121" s="12"/>
      <c r="F121" s="8"/>
      <c r="G121" s="7"/>
      <c r="H121" s="17">
        <f t="shared" si="21"/>
        <v>0</v>
      </c>
      <c r="I121" s="26">
        <f>I124+3</f>
        <v>9003</v>
      </c>
      <c r="J121">
        <v>200</v>
      </c>
      <c r="K121" s="28">
        <f t="shared" si="25"/>
        <v>9203</v>
      </c>
    </row>
    <row r="122" spans="1:11" x14ac:dyDescent="0.25">
      <c r="A122" s="19" t="s">
        <v>26</v>
      </c>
      <c r="B122" s="8"/>
      <c r="C122" s="12"/>
      <c r="D122" s="8"/>
      <c r="E122" s="12"/>
      <c r="F122" s="8"/>
      <c r="G122" s="7"/>
      <c r="H122" s="17">
        <f t="shared" si="21"/>
        <v>0</v>
      </c>
      <c r="I122" s="26">
        <f>I124+2</f>
        <v>9002</v>
      </c>
      <c r="J122">
        <v>200</v>
      </c>
      <c r="K122" s="28">
        <f t="shared" si="25"/>
        <v>9202</v>
      </c>
    </row>
    <row r="123" spans="1:11" x14ac:dyDescent="0.25">
      <c r="A123" s="19" t="s">
        <v>4</v>
      </c>
      <c r="B123" s="8">
        <v>1</v>
      </c>
      <c r="C123" s="12">
        <v>1</v>
      </c>
      <c r="D123" s="8">
        <v>1</v>
      </c>
      <c r="E123" s="12">
        <v>1</v>
      </c>
      <c r="F123" s="8"/>
      <c r="G123" s="7"/>
      <c r="H123" s="17">
        <f t="shared" ref="H123:H130" si="28">SUM(B123:G123)</f>
        <v>4</v>
      </c>
      <c r="I123" s="26">
        <f>I124+1</f>
        <v>9001</v>
      </c>
      <c r="J123">
        <v>200</v>
      </c>
      <c r="K123" s="28">
        <f t="shared" si="25"/>
        <v>9201</v>
      </c>
    </row>
    <row r="124" spans="1:11" x14ac:dyDescent="0.25">
      <c r="A124" s="20" t="s">
        <v>17</v>
      </c>
      <c r="B124" s="37">
        <f t="shared" ref="B124:G124" si="29">SUM(B119:B123)</f>
        <v>4</v>
      </c>
      <c r="C124" s="37">
        <f t="shared" si="29"/>
        <v>1</v>
      </c>
      <c r="D124" s="37">
        <f t="shared" si="29"/>
        <v>3</v>
      </c>
      <c r="E124" s="37">
        <f t="shared" si="29"/>
        <v>1</v>
      </c>
      <c r="F124" s="37">
        <f t="shared" si="29"/>
        <v>0</v>
      </c>
      <c r="G124" s="37">
        <f t="shared" si="29"/>
        <v>0</v>
      </c>
      <c r="H124" s="20">
        <f t="shared" si="28"/>
        <v>9</v>
      </c>
      <c r="I124" s="27">
        <f>H124*1000</f>
        <v>9000</v>
      </c>
      <c r="J124">
        <v>200</v>
      </c>
      <c r="K124" s="28">
        <f t="shared" si="25"/>
        <v>9200</v>
      </c>
    </row>
    <row r="125" spans="1:11" x14ac:dyDescent="0.25">
      <c r="A125" s="21" t="s">
        <v>2</v>
      </c>
      <c r="B125" s="6">
        <v>2</v>
      </c>
      <c r="C125" s="11"/>
      <c r="D125" s="6">
        <v>3</v>
      </c>
      <c r="E125" s="11"/>
      <c r="F125" s="6"/>
      <c r="G125" s="5"/>
      <c r="H125" s="18">
        <f t="shared" si="28"/>
        <v>5</v>
      </c>
      <c r="I125" s="26">
        <f>I130+5</f>
        <v>9005</v>
      </c>
      <c r="J125">
        <v>190</v>
      </c>
      <c r="K125" s="28">
        <f t="shared" si="25"/>
        <v>9195</v>
      </c>
    </row>
    <row r="126" spans="1:11" x14ac:dyDescent="0.25">
      <c r="A126" s="19" t="s">
        <v>33</v>
      </c>
      <c r="B126" s="8"/>
      <c r="C126" s="12"/>
      <c r="D126" s="8"/>
      <c r="E126" s="12"/>
      <c r="F126" s="8"/>
      <c r="G126" s="7"/>
      <c r="H126" s="17">
        <f t="shared" si="28"/>
        <v>0</v>
      </c>
      <c r="I126" s="26">
        <f>I130+4</f>
        <v>9004</v>
      </c>
      <c r="J126">
        <v>190</v>
      </c>
      <c r="K126" s="28">
        <f t="shared" si="25"/>
        <v>9194</v>
      </c>
    </row>
    <row r="127" spans="1:11" x14ac:dyDescent="0.25">
      <c r="A127" s="19" t="s">
        <v>3</v>
      </c>
      <c r="B127" s="8"/>
      <c r="C127" s="12"/>
      <c r="D127" s="8"/>
      <c r="E127" s="12"/>
      <c r="F127" s="8"/>
      <c r="G127" s="7"/>
      <c r="H127" s="17">
        <f t="shared" si="28"/>
        <v>0</v>
      </c>
      <c r="I127" s="26">
        <f>I130+3</f>
        <v>9003</v>
      </c>
      <c r="J127">
        <v>190</v>
      </c>
      <c r="K127" s="28">
        <f t="shared" si="25"/>
        <v>9193</v>
      </c>
    </row>
    <row r="128" spans="1:11" x14ac:dyDescent="0.25">
      <c r="A128" s="19" t="s">
        <v>26</v>
      </c>
      <c r="B128" s="8"/>
      <c r="C128" s="12"/>
      <c r="D128" s="8"/>
      <c r="E128" s="12"/>
      <c r="F128" s="8"/>
      <c r="G128" s="7"/>
      <c r="H128" s="17">
        <f t="shared" si="28"/>
        <v>0</v>
      </c>
      <c r="I128" s="26">
        <f>I130+2</f>
        <v>9002</v>
      </c>
      <c r="J128">
        <v>190</v>
      </c>
      <c r="K128" s="28">
        <f t="shared" si="25"/>
        <v>9192</v>
      </c>
    </row>
    <row r="129" spans="1:11" x14ac:dyDescent="0.25">
      <c r="A129" s="19" t="s">
        <v>4</v>
      </c>
      <c r="B129" s="8">
        <v>1</v>
      </c>
      <c r="C129" s="12">
        <v>1</v>
      </c>
      <c r="D129" s="8">
        <v>1</v>
      </c>
      <c r="E129" s="12">
        <v>1</v>
      </c>
      <c r="F129" s="8"/>
      <c r="G129" s="7"/>
      <c r="H129" s="17">
        <f t="shared" si="28"/>
        <v>4</v>
      </c>
      <c r="I129" s="26">
        <f>I130+1</f>
        <v>9001</v>
      </c>
      <c r="J129">
        <v>190</v>
      </c>
      <c r="K129" s="28">
        <f t="shared" si="25"/>
        <v>9191</v>
      </c>
    </row>
    <row r="130" spans="1:11" x14ac:dyDescent="0.25">
      <c r="A130" s="20" t="s">
        <v>12</v>
      </c>
      <c r="B130" s="37">
        <f t="shared" ref="B130:G130" si="30">SUM(B125:B129)</f>
        <v>3</v>
      </c>
      <c r="C130" s="37">
        <f t="shared" si="30"/>
        <v>1</v>
      </c>
      <c r="D130" s="37">
        <f t="shared" si="30"/>
        <v>4</v>
      </c>
      <c r="E130" s="37">
        <f t="shared" si="30"/>
        <v>1</v>
      </c>
      <c r="F130" s="37">
        <f t="shared" si="30"/>
        <v>0</v>
      </c>
      <c r="G130" s="37">
        <f t="shared" si="30"/>
        <v>0</v>
      </c>
      <c r="H130" s="20">
        <f t="shared" si="28"/>
        <v>9</v>
      </c>
      <c r="I130" s="27">
        <f>H130*1000</f>
        <v>9000</v>
      </c>
      <c r="J130">
        <v>190</v>
      </c>
      <c r="K130" s="28">
        <f t="shared" si="25"/>
        <v>9190</v>
      </c>
    </row>
    <row r="131" spans="1:11" x14ac:dyDescent="0.25">
      <c r="B131" s="1">
        <f>SUM(B112,B106,B76,B130,B124,B118,B94,B100,B88,B82,B70,B64,B58,B52,B46,B40,B34,B28,B22,B16,B10)</f>
        <v>164</v>
      </c>
      <c r="C131" s="60">
        <f>SUM(C112,C106,C76,C130,C124,C118,C94,C100,C88,C82,C70,C64,C58,C52,C46,C40,C34,C28,C22,C16,C10)</f>
        <v>164</v>
      </c>
      <c r="D131" s="60">
        <f>SUM(D112,D106,D76,D130,D124,D118,D94,D100,D88,D82,D70,D64,D58,D52,D46,D40,D34,D28,D22,D16,D10)</f>
        <v>164</v>
      </c>
      <c r="E131" s="61">
        <f>SUM(E112,E106,E76,E130,E124,E118,E94,E100,E88,E82,E70,E64,E58,E52,E46,E40,E34,E28,E22,E16,E10)</f>
        <v>163</v>
      </c>
      <c r="K131" s="28"/>
    </row>
    <row r="132" spans="1:11" x14ac:dyDescent="0.25">
      <c r="K132" s="28"/>
    </row>
    <row r="133" spans="1:11" x14ac:dyDescent="0.25">
      <c r="K133" s="28"/>
    </row>
    <row r="134" spans="1:11" x14ac:dyDescent="0.25">
      <c r="K134" s="28"/>
    </row>
    <row r="135" spans="1:11" x14ac:dyDescent="0.25">
      <c r="K135" s="28"/>
    </row>
    <row r="136" spans="1:11" x14ac:dyDescent="0.25">
      <c r="K136" s="28"/>
    </row>
    <row r="137" spans="1:11" x14ac:dyDescent="0.25">
      <c r="K137" s="28"/>
    </row>
  </sheetData>
  <autoFilter ref="A3:K130" xr:uid="{00000000-0009-0000-0000-000000000000}">
    <sortState ref="A6:K131">
      <sortCondition descending="1" ref="K3:K130"/>
    </sortState>
  </autoFilter>
  <mergeCells count="6">
    <mergeCell ref="A1:H1"/>
    <mergeCell ref="K3:K4"/>
    <mergeCell ref="A3:A4"/>
    <mergeCell ref="H3:H4"/>
    <mergeCell ref="I3:I4"/>
    <mergeCell ref="J3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filterMode="1"/>
  <dimension ref="A1:I116"/>
  <sheetViews>
    <sheetView workbookViewId="0">
      <selection activeCell="L71" sqref="L71"/>
    </sheetView>
  </sheetViews>
  <sheetFormatPr baseColWidth="10" defaultRowHeight="15" x14ac:dyDescent="0.25"/>
  <cols>
    <col min="1" max="1" width="27.28515625" customWidth="1"/>
    <col min="2" max="2" width="9.28515625" style="60" customWidth="1"/>
    <col min="3" max="3" width="13" style="58" customWidth="1"/>
    <col min="4" max="4" width="13.42578125" style="59" customWidth="1"/>
    <col min="5" max="5" width="13.28515625" style="54" customWidth="1"/>
    <col min="6" max="6" width="14" style="55" customWidth="1"/>
    <col min="7" max="7" width="15.28515625" customWidth="1"/>
    <col min="8" max="8" width="15.5703125" customWidth="1"/>
  </cols>
  <sheetData>
    <row r="1" spans="1:9" x14ac:dyDescent="0.25">
      <c r="A1" s="72" t="s">
        <v>5</v>
      </c>
      <c r="B1" s="75" t="s">
        <v>32</v>
      </c>
      <c r="C1" s="50">
        <v>43559</v>
      </c>
      <c r="D1" s="51">
        <v>43601</v>
      </c>
      <c r="E1" s="51">
        <v>43636</v>
      </c>
      <c r="F1" s="51">
        <v>43650</v>
      </c>
      <c r="G1" s="51">
        <v>43713</v>
      </c>
      <c r="H1" s="51">
        <v>43727</v>
      </c>
      <c r="I1" s="68" t="s">
        <v>1</v>
      </c>
    </row>
    <row r="2" spans="1:9" ht="15.75" hidden="1" thickBot="1" x14ac:dyDescent="0.3">
      <c r="A2" s="73"/>
      <c r="B2" s="76"/>
      <c r="C2" s="52" t="s">
        <v>34</v>
      </c>
      <c r="D2" s="53" t="s">
        <v>35</v>
      </c>
      <c r="E2" s="53" t="s">
        <v>36</v>
      </c>
      <c r="F2" s="53" t="s">
        <v>37</v>
      </c>
      <c r="G2" s="53" t="s">
        <v>38</v>
      </c>
      <c r="H2" s="53" t="s">
        <v>39</v>
      </c>
      <c r="I2" s="74"/>
    </row>
    <row r="3" spans="1:9" x14ac:dyDescent="0.25">
      <c r="A3" s="39" t="s">
        <v>53</v>
      </c>
      <c r="B3" s="49">
        <v>2</v>
      </c>
      <c r="C3" s="49">
        <v>6</v>
      </c>
      <c r="D3" s="49">
        <v>5</v>
      </c>
      <c r="E3" s="49">
        <v>5</v>
      </c>
      <c r="F3" s="49">
        <v>4</v>
      </c>
      <c r="G3" s="35"/>
      <c r="H3" s="36"/>
      <c r="I3" s="36">
        <f t="shared" ref="I3:I11" si="0">SUM(C3:H3)</f>
        <v>20</v>
      </c>
    </row>
    <row r="4" spans="1:9" x14ac:dyDescent="0.25">
      <c r="A4" s="35" t="s">
        <v>45</v>
      </c>
      <c r="B4" s="36">
        <v>1</v>
      </c>
      <c r="C4" s="49">
        <v>6</v>
      </c>
      <c r="D4" s="49">
        <v>2</v>
      </c>
      <c r="E4" s="49">
        <v>6</v>
      </c>
      <c r="F4" s="49">
        <v>5</v>
      </c>
      <c r="G4" s="36"/>
      <c r="H4" s="36"/>
      <c r="I4" s="36">
        <f t="shared" si="0"/>
        <v>19</v>
      </c>
    </row>
    <row r="5" spans="1:9" x14ac:dyDescent="0.25">
      <c r="A5" s="62" t="s">
        <v>96</v>
      </c>
      <c r="B5" s="36">
        <v>4</v>
      </c>
      <c r="C5" s="49"/>
      <c r="D5" s="49">
        <v>6</v>
      </c>
      <c r="E5" s="49">
        <v>4</v>
      </c>
      <c r="F5" s="49">
        <v>7</v>
      </c>
      <c r="G5" s="36"/>
      <c r="H5" s="36"/>
      <c r="I5" s="36">
        <f t="shared" si="0"/>
        <v>17</v>
      </c>
    </row>
    <row r="6" spans="1:9" x14ac:dyDescent="0.25">
      <c r="A6" s="39" t="s">
        <v>62</v>
      </c>
      <c r="B6" s="36">
        <v>3</v>
      </c>
      <c r="C6" s="49">
        <v>4</v>
      </c>
      <c r="D6" s="49">
        <v>2</v>
      </c>
      <c r="E6" s="49">
        <v>5</v>
      </c>
      <c r="F6" s="49">
        <v>5</v>
      </c>
      <c r="G6" s="36"/>
      <c r="H6" s="36"/>
      <c r="I6" s="36">
        <f t="shared" si="0"/>
        <v>16</v>
      </c>
    </row>
    <row r="7" spans="1:9" x14ac:dyDescent="0.25">
      <c r="A7" s="35" t="s">
        <v>60</v>
      </c>
      <c r="B7" s="36">
        <v>3</v>
      </c>
      <c r="C7" s="49">
        <v>7</v>
      </c>
      <c r="D7" s="49"/>
      <c r="E7" s="49">
        <v>8</v>
      </c>
      <c r="F7" s="49"/>
      <c r="G7" s="36"/>
      <c r="H7" s="36"/>
      <c r="I7" s="36">
        <f t="shared" si="0"/>
        <v>15</v>
      </c>
    </row>
    <row r="8" spans="1:9" x14ac:dyDescent="0.25">
      <c r="A8" s="35" t="s">
        <v>111</v>
      </c>
      <c r="B8" s="36">
        <v>4</v>
      </c>
      <c r="C8" s="49"/>
      <c r="D8" s="49"/>
      <c r="E8" s="49">
        <v>7</v>
      </c>
      <c r="F8" s="49">
        <v>8</v>
      </c>
      <c r="G8" s="36"/>
      <c r="H8" s="36"/>
      <c r="I8" s="36">
        <f t="shared" si="0"/>
        <v>15</v>
      </c>
    </row>
    <row r="9" spans="1:9" x14ac:dyDescent="0.25">
      <c r="A9" s="39" t="s">
        <v>88</v>
      </c>
      <c r="B9" s="49">
        <v>3</v>
      </c>
      <c r="C9" s="49"/>
      <c r="D9" s="49">
        <v>7</v>
      </c>
      <c r="E9" s="49">
        <v>7</v>
      </c>
      <c r="F9" s="49"/>
      <c r="G9" s="36"/>
      <c r="H9" s="36"/>
      <c r="I9" s="36">
        <f t="shared" si="0"/>
        <v>14</v>
      </c>
    </row>
    <row r="10" spans="1:9" x14ac:dyDescent="0.25">
      <c r="A10" s="35" t="s">
        <v>43</v>
      </c>
      <c r="B10" s="36">
        <v>1</v>
      </c>
      <c r="C10" s="49">
        <v>8</v>
      </c>
      <c r="D10" s="49"/>
      <c r="E10" s="49">
        <v>5</v>
      </c>
      <c r="F10" s="49"/>
      <c r="G10" s="36"/>
      <c r="H10" s="36"/>
      <c r="I10" s="36">
        <f t="shared" si="0"/>
        <v>13</v>
      </c>
    </row>
    <row r="11" spans="1:9" x14ac:dyDescent="0.25">
      <c r="A11" s="39" t="s">
        <v>67</v>
      </c>
      <c r="B11" s="49">
        <v>4</v>
      </c>
      <c r="C11" s="49">
        <v>8</v>
      </c>
      <c r="D11" s="49"/>
      <c r="E11" s="49">
        <v>5</v>
      </c>
      <c r="F11" s="49"/>
      <c r="G11" s="36"/>
      <c r="H11" s="36"/>
      <c r="I11" s="36">
        <f t="shared" si="0"/>
        <v>13</v>
      </c>
    </row>
    <row r="12" spans="1:9" x14ac:dyDescent="0.25">
      <c r="A12" s="39" t="s">
        <v>75</v>
      </c>
      <c r="B12" s="49">
        <v>1</v>
      </c>
      <c r="C12" s="49"/>
      <c r="D12" s="49">
        <v>8</v>
      </c>
      <c r="E12" s="49">
        <v>4</v>
      </c>
      <c r="F12" s="49">
        <v>1</v>
      </c>
      <c r="G12" s="36"/>
      <c r="H12" s="36"/>
      <c r="I12" s="36">
        <f>SUM(D12:H12)</f>
        <v>13</v>
      </c>
    </row>
    <row r="13" spans="1:9" x14ac:dyDescent="0.25">
      <c r="A13" s="35" t="s">
        <v>78</v>
      </c>
      <c r="B13" s="36">
        <v>1</v>
      </c>
      <c r="C13" s="49"/>
      <c r="D13" s="49">
        <v>4</v>
      </c>
      <c r="E13" s="49"/>
      <c r="F13" s="49">
        <v>8</v>
      </c>
      <c r="G13" s="36"/>
      <c r="H13" s="36"/>
      <c r="I13" s="36">
        <f>SUM(D13:H13)</f>
        <v>12</v>
      </c>
    </row>
    <row r="14" spans="1:9" x14ac:dyDescent="0.25">
      <c r="A14" s="35" t="s">
        <v>69</v>
      </c>
      <c r="B14" s="36">
        <v>4</v>
      </c>
      <c r="C14" s="49">
        <v>6</v>
      </c>
      <c r="D14" s="49">
        <v>5</v>
      </c>
      <c r="E14" s="49"/>
      <c r="F14" s="49"/>
      <c r="G14" s="36"/>
      <c r="H14" s="36"/>
      <c r="I14" s="36">
        <f t="shared" ref="I14:I34" si="1">SUM(C14:H14)</f>
        <v>11</v>
      </c>
    </row>
    <row r="15" spans="1:9" x14ac:dyDescent="0.25">
      <c r="A15" s="35" t="s">
        <v>50</v>
      </c>
      <c r="B15" s="36">
        <v>2</v>
      </c>
      <c r="C15" s="49">
        <v>1</v>
      </c>
      <c r="D15" s="49">
        <v>2</v>
      </c>
      <c r="E15" s="49">
        <v>8</v>
      </c>
      <c r="F15" s="49"/>
      <c r="G15" s="36"/>
      <c r="H15" s="36"/>
      <c r="I15" s="36">
        <f t="shared" si="1"/>
        <v>11</v>
      </c>
    </row>
    <row r="16" spans="1:9" x14ac:dyDescent="0.25">
      <c r="A16" s="35" t="s">
        <v>73</v>
      </c>
      <c r="B16" s="36">
        <v>4</v>
      </c>
      <c r="C16" s="49">
        <v>2</v>
      </c>
      <c r="D16" s="49"/>
      <c r="E16" s="49">
        <v>8</v>
      </c>
      <c r="F16" s="49"/>
      <c r="G16" s="36"/>
      <c r="H16" s="36"/>
      <c r="I16" s="36">
        <f t="shared" si="1"/>
        <v>10</v>
      </c>
    </row>
    <row r="17" spans="1:9" x14ac:dyDescent="0.25">
      <c r="A17" s="39" t="s">
        <v>100</v>
      </c>
      <c r="B17" s="49">
        <v>1</v>
      </c>
      <c r="C17" s="49"/>
      <c r="D17" s="49"/>
      <c r="E17" s="49">
        <v>7</v>
      </c>
      <c r="F17" s="49">
        <v>3</v>
      </c>
      <c r="G17" s="36"/>
      <c r="H17" s="36"/>
      <c r="I17" s="36">
        <f t="shared" si="1"/>
        <v>10</v>
      </c>
    </row>
    <row r="18" spans="1:9" x14ac:dyDescent="0.25">
      <c r="A18" s="39" t="s">
        <v>89</v>
      </c>
      <c r="B18" s="49">
        <v>3</v>
      </c>
      <c r="C18" s="49"/>
      <c r="D18" s="49">
        <v>6</v>
      </c>
      <c r="E18" s="49"/>
      <c r="F18" s="49">
        <v>4</v>
      </c>
      <c r="G18" s="36"/>
      <c r="H18" s="36"/>
      <c r="I18" s="36">
        <f t="shared" si="1"/>
        <v>10</v>
      </c>
    </row>
    <row r="19" spans="1:9" x14ac:dyDescent="0.25">
      <c r="A19" s="35" t="s">
        <v>47</v>
      </c>
      <c r="B19" s="36">
        <v>1</v>
      </c>
      <c r="C19" s="49">
        <v>4</v>
      </c>
      <c r="D19" s="49"/>
      <c r="E19" s="49"/>
      <c r="F19" s="49">
        <v>6</v>
      </c>
      <c r="G19" s="36"/>
      <c r="H19" s="36"/>
      <c r="I19" s="36">
        <f t="shared" si="1"/>
        <v>10</v>
      </c>
    </row>
    <row r="20" spans="1:9" x14ac:dyDescent="0.25">
      <c r="A20" s="39" t="s">
        <v>70</v>
      </c>
      <c r="B20" s="49">
        <v>4</v>
      </c>
      <c r="C20" s="49">
        <v>5</v>
      </c>
      <c r="D20" s="49">
        <v>4</v>
      </c>
      <c r="E20" s="49"/>
      <c r="F20" s="49"/>
      <c r="G20" s="36"/>
      <c r="H20" s="36"/>
      <c r="I20" s="36">
        <f t="shared" si="1"/>
        <v>9</v>
      </c>
    </row>
    <row r="21" spans="1:9" x14ac:dyDescent="0.25">
      <c r="A21" s="35" t="s">
        <v>68</v>
      </c>
      <c r="B21" s="36">
        <v>4</v>
      </c>
      <c r="C21" s="49">
        <v>7</v>
      </c>
      <c r="D21" s="49">
        <v>1</v>
      </c>
      <c r="E21" s="49">
        <v>1</v>
      </c>
      <c r="F21" s="49"/>
      <c r="G21" s="36"/>
      <c r="H21" s="36"/>
      <c r="I21" s="36">
        <f t="shared" si="1"/>
        <v>9</v>
      </c>
    </row>
    <row r="22" spans="1:9" x14ac:dyDescent="0.25">
      <c r="A22" s="63" t="s">
        <v>83</v>
      </c>
      <c r="B22" s="36">
        <v>2</v>
      </c>
      <c r="C22" s="49"/>
      <c r="D22" s="49">
        <v>7</v>
      </c>
      <c r="E22" s="49">
        <v>2</v>
      </c>
      <c r="F22" s="49"/>
      <c r="G22" s="36"/>
      <c r="H22" s="36"/>
      <c r="I22" s="36">
        <f t="shared" si="1"/>
        <v>9</v>
      </c>
    </row>
    <row r="23" spans="1:9" x14ac:dyDescent="0.25">
      <c r="A23" s="35" t="s">
        <v>95</v>
      </c>
      <c r="B23" s="36">
        <v>4</v>
      </c>
      <c r="C23" s="49"/>
      <c r="D23" s="49">
        <v>7</v>
      </c>
      <c r="E23" s="49">
        <v>2</v>
      </c>
      <c r="F23" s="49"/>
      <c r="G23" s="36"/>
      <c r="H23" s="36"/>
      <c r="I23" s="36">
        <f t="shared" si="1"/>
        <v>9</v>
      </c>
    </row>
    <row r="24" spans="1:9" x14ac:dyDescent="0.25">
      <c r="A24" s="35" t="s">
        <v>44</v>
      </c>
      <c r="B24" s="36">
        <v>1</v>
      </c>
      <c r="C24" s="49">
        <v>7</v>
      </c>
      <c r="D24" s="49"/>
      <c r="E24" s="49"/>
      <c r="F24" s="49">
        <v>2</v>
      </c>
      <c r="G24" s="36"/>
      <c r="H24" s="36"/>
      <c r="I24" s="36">
        <f t="shared" si="1"/>
        <v>9</v>
      </c>
    </row>
    <row r="25" spans="1:9" x14ac:dyDescent="0.25">
      <c r="A25" s="35" t="s">
        <v>51</v>
      </c>
      <c r="B25" s="36">
        <v>2</v>
      </c>
      <c r="C25" s="49">
        <v>8</v>
      </c>
      <c r="D25" s="49"/>
      <c r="E25" s="49"/>
      <c r="F25" s="49"/>
      <c r="G25" s="36"/>
      <c r="H25" s="36"/>
      <c r="I25" s="36">
        <f t="shared" si="1"/>
        <v>8</v>
      </c>
    </row>
    <row r="26" spans="1:9" x14ac:dyDescent="0.25">
      <c r="A26" s="35" t="s">
        <v>59</v>
      </c>
      <c r="B26" s="36">
        <v>3</v>
      </c>
      <c r="C26" s="49">
        <v>8</v>
      </c>
      <c r="D26" s="49"/>
      <c r="E26" s="49"/>
      <c r="F26" s="49"/>
      <c r="G26" s="36"/>
      <c r="H26" s="36"/>
      <c r="I26" s="36">
        <f t="shared" si="1"/>
        <v>8</v>
      </c>
    </row>
    <row r="27" spans="1:9" x14ac:dyDescent="0.25">
      <c r="A27" s="35" t="s">
        <v>54</v>
      </c>
      <c r="B27" s="36">
        <v>2</v>
      </c>
      <c r="C27" s="49">
        <v>5</v>
      </c>
      <c r="D27" s="49">
        <v>3</v>
      </c>
      <c r="E27" s="49"/>
      <c r="F27" s="49"/>
      <c r="G27" s="36"/>
      <c r="H27" s="36"/>
      <c r="I27" s="36">
        <f t="shared" si="1"/>
        <v>8</v>
      </c>
    </row>
    <row r="28" spans="1:9" x14ac:dyDescent="0.25">
      <c r="A28" s="39" t="s">
        <v>82</v>
      </c>
      <c r="B28" s="49">
        <v>2</v>
      </c>
      <c r="C28" s="49"/>
      <c r="D28" s="49">
        <v>8</v>
      </c>
      <c r="E28" s="49"/>
      <c r="F28" s="49"/>
      <c r="G28" s="36"/>
      <c r="H28" s="36"/>
      <c r="I28" s="36">
        <f t="shared" si="1"/>
        <v>8</v>
      </c>
    </row>
    <row r="29" spans="1:9" x14ac:dyDescent="0.25">
      <c r="A29" s="35" t="s">
        <v>87</v>
      </c>
      <c r="B29" s="36">
        <v>3</v>
      </c>
      <c r="C29" s="49"/>
      <c r="D29" s="49">
        <v>8</v>
      </c>
      <c r="E29" s="49"/>
      <c r="F29" s="49"/>
      <c r="G29" s="36"/>
      <c r="H29" s="36"/>
      <c r="I29" s="36">
        <f t="shared" si="1"/>
        <v>8</v>
      </c>
    </row>
    <row r="30" spans="1:9" x14ac:dyDescent="0.25">
      <c r="A30" s="39" t="s">
        <v>94</v>
      </c>
      <c r="B30" s="49">
        <v>4</v>
      </c>
      <c r="C30" s="49"/>
      <c r="D30" s="49">
        <v>8</v>
      </c>
      <c r="E30" s="49"/>
      <c r="F30" s="49"/>
      <c r="G30" s="36"/>
      <c r="H30" s="36"/>
      <c r="I30" s="36">
        <f t="shared" si="1"/>
        <v>8</v>
      </c>
    </row>
    <row r="31" spans="1:9" x14ac:dyDescent="0.25">
      <c r="A31" s="35" t="s">
        <v>99</v>
      </c>
      <c r="B31" s="36">
        <v>1</v>
      </c>
      <c r="C31" s="49"/>
      <c r="D31" s="49"/>
      <c r="E31" s="49">
        <v>8</v>
      </c>
      <c r="F31" s="49"/>
      <c r="G31" s="36"/>
      <c r="H31" s="36"/>
      <c r="I31" s="36">
        <f t="shared" si="1"/>
        <v>8</v>
      </c>
    </row>
    <row r="32" spans="1:9" x14ac:dyDescent="0.25">
      <c r="A32" s="39" t="s">
        <v>114</v>
      </c>
      <c r="B32" s="36">
        <v>2</v>
      </c>
      <c r="C32" s="49"/>
      <c r="D32" s="49"/>
      <c r="E32" s="49"/>
      <c r="F32" s="49">
        <v>8</v>
      </c>
      <c r="G32" s="35"/>
      <c r="H32" s="35"/>
      <c r="I32" s="36">
        <f t="shared" si="1"/>
        <v>8</v>
      </c>
    </row>
    <row r="33" spans="1:9" x14ac:dyDescent="0.25">
      <c r="A33" s="39" t="s">
        <v>120</v>
      </c>
      <c r="B33" s="36">
        <v>3</v>
      </c>
      <c r="C33" s="49"/>
      <c r="D33" s="49"/>
      <c r="E33" s="49"/>
      <c r="F33" s="49">
        <v>8</v>
      </c>
      <c r="G33" s="35"/>
      <c r="H33" s="35"/>
      <c r="I33" s="36">
        <f t="shared" si="1"/>
        <v>8</v>
      </c>
    </row>
    <row r="34" spans="1:9" x14ac:dyDescent="0.25">
      <c r="A34" s="39" t="s">
        <v>52</v>
      </c>
      <c r="B34" s="49">
        <v>2</v>
      </c>
      <c r="C34" s="49">
        <v>7</v>
      </c>
      <c r="D34" s="49"/>
      <c r="E34" s="49"/>
      <c r="F34" s="49"/>
      <c r="G34" s="36"/>
      <c r="H34" s="36"/>
      <c r="I34" s="36">
        <f t="shared" si="1"/>
        <v>7</v>
      </c>
    </row>
    <row r="35" spans="1:9" x14ac:dyDescent="0.25">
      <c r="A35" s="39" t="s">
        <v>76</v>
      </c>
      <c r="B35" s="49">
        <v>1</v>
      </c>
      <c r="C35" s="49"/>
      <c r="D35" s="49">
        <v>7</v>
      </c>
      <c r="E35" s="49"/>
      <c r="F35" s="49"/>
      <c r="G35" s="35"/>
      <c r="H35" s="36"/>
      <c r="I35" s="36">
        <f>SUM(D35:H35)</f>
        <v>7</v>
      </c>
    </row>
    <row r="36" spans="1:9" x14ac:dyDescent="0.25">
      <c r="A36" s="39" t="s">
        <v>63</v>
      </c>
      <c r="B36" s="49">
        <v>3</v>
      </c>
      <c r="C36" s="49">
        <v>5</v>
      </c>
      <c r="D36" s="49"/>
      <c r="E36" s="49">
        <v>2</v>
      </c>
      <c r="F36" s="49"/>
      <c r="G36" s="36"/>
      <c r="H36" s="36"/>
      <c r="I36" s="36">
        <f t="shared" ref="I36:I43" si="2">SUM(C36:H36)</f>
        <v>7</v>
      </c>
    </row>
    <row r="37" spans="1:9" x14ac:dyDescent="0.25">
      <c r="A37" s="39" t="s">
        <v>104</v>
      </c>
      <c r="B37" s="49">
        <v>2</v>
      </c>
      <c r="C37" s="49"/>
      <c r="D37" s="49"/>
      <c r="E37" s="49">
        <v>7</v>
      </c>
      <c r="F37" s="49"/>
      <c r="G37" s="36"/>
      <c r="H37" s="36"/>
      <c r="I37" s="36">
        <f t="shared" si="2"/>
        <v>7</v>
      </c>
    </row>
    <row r="38" spans="1:9" x14ac:dyDescent="0.25">
      <c r="A38" s="35" t="s">
        <v>97</v>
      </c>
      <c r="B38" s="36">
        <v>4</v>
      </c>
      <c r="C38" s="49"/>
      <c r="D38" s="49">
        <v>3</v>
      </c>
      <c r="E38" s="49">
        <v>3</v>
      </c>
      <c r="F38" s="49">
        <v>1</v>
      </c>
      <c r="G38" s="36"/>
      <c r="H38" s="36"/>
      <c r="I38" s="36">
        <f t="shared" si="2"/>
        <v>7</v>
      </c>
    </row>
    <row r="39" spans="1:9" x14ac:dyDescent="0.25">
      <c r="A39" s="35" t="s">
        <v>93</v>
      </c>
      <c r="B39" s="36">
        <v>3</v>
      </c>
      <c r="C39" s="49"/>
      <c r="D39" s="49">
        <v>1</v>
      </c>
      <c r="E39" s="49">
        <v>3</v>
      </c>
      <c r="F39" s="49">
        <v>3</v>
      </c>
      <c r="G39" s="36"/>
      <c r="H39" s="36"/>
      <c r="I39" s="36">
        <f t="shared" si="2"/>
        <v>7</v>
      </c>
    </row>
    <row r="40" spans="1:9" x14ac:dyDescent="0.25">
      <c r="A40" s="39" t="s">
        <v>113</v>
      </c>
      <c r="B40" s="36">
        <v>1</v>
      </c>
      <c r="C40" s="49"/>
      <c r="D40" s="49"/>
      <c r="E40" s="49"/>
      <c r="F40" s="49">
        <v>7</v>
      </c>
      <c r="G40" s="35"/>
      <c r="H40" s="35"/>
      <c r="I40" s="36">
        <f t="shared" si="2"/>
        <v>7</v>
      </c>
    </row>
    <row r="41" spans="1:9" x14ac:dyDescent="0.25">
      <c r="A41" s="39" t="s">
        <v>88</v>
      </c>
      <c r="B41" s="36">
        <v>2</v>
      </c>
      <c r="C41" s="49"/>
      <c r="D41" s="49"/>
      <c r="E41" s="49"/>
      <c r="F41" s="49">
        <v>7</v>
      </c>
      <c r="G41" s="35"/>
      <c r="H41" s="35"/>
      <c r="I41" s="36">
        <f t="shared" si="2"/>
        <v>7</v>
      </c>
    </row>
    <row r="42" spans="1:9" x14ac:dyDescent="0.25">
      <c r="A42" s="39" t="s">
        <v>121</v>
      </c>
      <c r="B42" s="36">
        <v>3</v>
      </c>
      <c r="C42" s="49"/>
      <c r="D42" s="49"/>
      <c r="E42" s="49"/>
      <c r="F42" s="49">
        <v>7</v>
      </c>
      <c r="G42" s="35"/>
      <c r="H42" s="35"/>
      <c r="I42" s="36">
        <f t="shared" si="2"/>
        <v>7</v>
      </c>
    </row>
    <row r="43" spans="1:9" x14ac:dyDescent="0.25">
      <c r="A43" s="39" t="s">
        <v>61</v>
      </c>
      <c r="B43" s="49">
        <v>3</v>
      </c>
      <c r="C43" s="49">
        <v>6</v>
      </c>
      <c r="D43" s="49"/>
      <c r="E43" s="49"/>
      <c r="F43" s="49"/>
      <c r="G43" s="35"/>
      <c r="H43" s="36"/>
      <c r="I43" s="36">
        <f t="shared" si="2"/>
        <v>6</v>
      </c>
    </row>
    <row r="44" spans="1:9" x14ac:dyDescent="0.25">
      <c r="A44" s="39" t="s">
        <v>77</v>
      </c>
      <c r="B44" s="49">
        <v>1</v>
      </c>
      <c r="C44" s="49"/>
      <c r="D44" s="49">
        <v>6</v>
      </c>
      <c r="E44" s="49"/>
      <c r="F44" s="49"/>
      <c r="G44" s="36"/>
      <c r="H44" s="36"/>
      <c r="I44" s="36">
        <f>SUM(D44:H44)</f>
        <v>6</v>
      </c>
    </row>
    <row r="45" spans="1:9" x14ac:dyDescent="0.25">
      <c r="A45" s="39" t="s">
        <v>84</v>
      </c>
      <c r="B45" s="49">
        <v>2</v>
      </c>
      <c r="C45" s="49"/>
      <c r="D45" s="49">
        <v>6</v>
      </c>
      <c r="E45" s="49"/>
      <c r="F45" s="49"/>
      <c r="G45" s="36"/>
      <c r="H45" s="36"/>
      <c r="I45" s="36">
        <f t="shared" ref="I45:I76" si="3">SUM(C45:H45)</f>
        <v>6</v>
      </c>
    </row>
    <row r="46" spans="1:9" x14ac:dyDescent="0.25">
      <c r="A46" s="39" t="s">
        <v>90</v>
      </c>
      <c r="B46" s="49">
        <v>3</v>
      </c>
      <c r="C46" s="49"/>
      <c r="D46" s="49">
        <v>5</v>
      </c>
      <c r="E46" s="49">
        <v>1</v>
      </c>
      <c r="F46" s="49"/>
      <c r="G46" s="36"/>
      <c r="H46" s="36"/>
      <c r="I46" s="36">
        <f t="shared" si="3"/>
        <v>6</v>
      </c>
    </row>
    <row r="47" spans="1:9" x14ac:dyDescent="0.25">
      <c r="A47" s="35" t="s">
        <v>105</v>
      </c>
      <c r="B47" s="36">
        <v>2</v>
      </c>
      <c r="C47" s="49"/>
      <c r="D47" s="49"/>
      <c r="E47" s="49">
        <v>6</v>
      </c>
      <c r="F47" s="49"/>
      <c r="G47" s="36"/>
      <c r="H47" s="36"/>
      <c r="I47" s="36">
        <f t="shared" si="3"/>
        <v>6</v>
      </c>
    </row>
    <row r="48" spans="1:9" x14ac:dyDescent="0.25">
      <c r="A48" s="39" t="s">
        <v>109</v>
      </c>
      <c r="B48" s="49">
        <v>3</v>
      </c>
      <c r="C48" s="49"/>
      <c r="D48" s="49"/>
      <c r="E48" s="49">
        <v>6</v>
      </c>
      <c r="F48" s="49"/>
      <c r="G48" s="36"/>
      <c r="H48" s="36"/>
      <c r="I48" s="36">
        <f t="shared" si="3"/>
        <v>6</v>
      </c>
    </row>
    <row r="49" spans="1:9" x14ac:dyDescent="0.25">
      <c r="A49" s="35" t="s">
        <v>112</v>
      </c>
      <c r="B49" s="36">
        <v>4</v>
      </c>
      <c r="C49" s="49"/>
      <c r="D49" s="49"/>
      <c r="E49" s="49">
        <v>6</v>
      </c>
      <c r="F49" s="49"/>
      <c r="G49" s="36"/>
      <c r="H49" s="36"/>
      <c r="I49" s="36">
        <f t="shared" si="3"/>
        <v>6</v>
      </c>
    </row>
    <row r="50" spans="1:9" x14ac:dyDescent="0.25">
      <c r="A50" s="39" t="s">
        <v>115</v>
      </c>
      <c r="B50" s="36">
        <v>2</v>
      </c>
      <c r="C50" s="49"/>
      <c r="D50" s="49"/>
      <c r="E50" s="49"/>
      <c r="F50" s="49">
        <v>6</v>
      </c>
      <c r="G50" s="35"/>
      <c r="H50" s="35"/>
      <c r="I50" s="36">
        <f t="shared" si="3"/>
        <v>6</v>
      </c>
    </row>
    <row r="51" spans="1:9" x14ac:dyDescent="0.25">
      <c r="A51" s="39" t="s">
        <v>122</v>
      </c>
      <c r="B51" s="36">
        <v>3</v>
      </c>
      <c r="C51" s="49"/>
      <c r="D51" s="49"/>
      <c r="E51" s="49"/>
      <c r="F51" s="49">
        <v>6</v>
      </c>
      <c r="G51" s="35"/>
      <c r="H51" s="35"/>
      <c r="I51" s="36">
        <f t="shared" si="3"/>
        <v>6</v>
      </c>
    </row>
    <row r="52" spans="1:9" x14ac:dyDescent="0.25">
      <c r="A52" s="39" t="s">
        <v>124</v>
      </c>
      <c r="B52" s="36">
        <v>4</v>
      </c>
      <c r="C52" s="49"/>
      <c r="D52" s="49"/>
      <c r="E52" s="49"/>
      <c r="F52" s="49">
        <v>6</v>
      </c>
      <c r="G52" s="35"/>
      <c r="H52" s="35"/>
      <c r="I52" s="36">
        <f t="shared" si="3"/>
        <v>6</v>
      </c>
    </row>
    <row r="53" spans="1:9" x14ac:dyDescent="0.25">
      <c r="A53" s="35" t="s">
        <v>46</v>
      </c>
      <c r="B53" s="36">
        <v>1</v>
      </c>
      <c r="C53" s="49">
        <v>5</v>
      </c>
      <c r="D53" s="49"/>
      <c r="E53" s="49"/>
      <c r="F53" s="49"/>
      <c r="G53" s="36"/>
      <c r="H53" s="36"/>
      <c r="I53" s="36">
        <f t="shared" si="3"/>
        <v>5</v>
      </c>
    </row>
    <row r="54" spans="1:9" x14ac:dyDescent="0.25">
      <c r="A54" s="35" t="s">
        <v>72</v>
      </c>
      <c r="B54" s="36">
        <v>4</v>
      </c>
      <c r="C54" s="49">
        <v>3</v>
      </c>
      <c r="D54" s="49">
        <v>2</v>
      </c>
      <c r="E54" s="49"/>
      <c r="F54" s="49"/>
      <c r="G54" s="36"/>
      <c r="H54" s="36"/>
      <c r="I54" s="36">
        <f t="shared" si="3"/>
        <v>5</v>
      </c>
    </row>
    <row r="55" spans="1:9" x14ac:dyDescent="0.25">
      <c r="A55" s="39" t="s">
        <v>81</v>
      </c>
      <c r="B55" s="49">
        <v>1</v>
      </c>
      <c r="C55" s="49"/>
      <c r="D55" s="49">
        <v>1</v>
      </c>
      <c r="E55" s="49"/>
      <c r="F55" s="49">
        <v>4</v>
      </c>
      <c r="G55" s="36"/>
      <c r="H55" s="36"/>
      <c r="I55" s="36">
        <f t="shared" si="3"/>
        <v>5</v>
      </c>
    </row>
    <row r="56" spans="1:9" x14ac:dyDescent="0.25">
      <c r="A56" s="39" t="s">
        <v>116</v>
      </c>
      <c r="B56" s="36">
        <v>2</v>
      </c>
      <c r="C56" s="49"/>
      <c r="D56" s="49"/>
      <c r="E56" s="49"/>
      <c r="F56" s="49">
        <v>5</v>
      </c>
      <c r="G56" s="35"/>
      <c r="H56" s="35"/>
      <c r="I56" s="36">
        <f t="shared" si="3"/>
        <v>5</v>
      </c>
    </row>
    <row r="57" spans="1:9" x14ac:dyDescent="0.25">
      <c r="A57" s="39" t="s">
        <v>125</v>
      </c>
      <c r="B57" s="36">
        <v>4</v>
      </c>
      <c r="C57" s="49"/>
      <c r="D57" s="49"/>
      <c r="E57" s="49"/>
      <c r="F57" s="49">
        <v>5</v>
      </c>
      <c r="G57" s="35"/>
      <c r="H57" s="35"/>
      <c r="I57" s="36">
        <f t="shared" si="3"/>
        <v>5</v>
      </c>
    </row>
    <row r="58" spans="1:9" x14ac:dyDescent="0.25">
      <c r="A58" s="35" t="s">
        <v>55</v>
      </c>
      <c r="B58" s="36">
        <v>2</v>
      </c>
      <c r="C58" s="49">
        <v>4</v>
      </c>
      <c r="D58" s="49"/>
      <c r="E58" s="49"/>
      <c r="F58" s="49"/>
      <c r="G58" s="36"/>
      <c r="H58" s="36"/>
      <c r="I58" s="36">
        <f t="shared" si="3"/>
        <v>4</v>
      </c>
    </row>
    <row r="59" spans="1:9" x14ac:dyDescent="0.25">
      <c r="A59" s="35" t="s">
        <v>71</v>
      </c>
      <c r="B59" s="36">
        <v>4</v>
      </c>
      <c r="C59" s="49">
        <v>4</v>
      </c>
      <c r="D59" s="49"/>
      <c r="E59" s="49"/>
      <c r="F59" s="49"/>
      <c r="G59" s="36"/>
      <c r="H59" s="36"/>
      <c r="I59" s="36">
        <f t="shared" si="3"/>
        <v>4</v>
      </c>
    </row>
    <row r="60" spans="1:9" x14ac:dyDescent="0.25">
      <c r="A60" s="35" t="s">
        <v>85</v>
      </c>
      <c r="B60" s="36">
        <v>2</v>
      </c>
      <c r="C60" s="49"/>
      <c r="D60" s="49">
        <v>4</v>
      </c>
      <c r="E60" s="49"/>
      <c r="F60" s="49"/>
      <c r="G60" s="36"/>
      <c r="H60" s="36"/>
      <c r="I60" s="36">
        <f t="shared" si="3"/>
        <v>4</v>
      </c>
    </row>
    <row r="61" spans="1:9" x14ac:dyDescent="0.25">
      <c r="A61" s="39" t="s">
        <v>91</v>
      </c>
      <c r="B61" s="49">
        <v>3</v>
      </c>
      <c r="C61" s="49"/>
      <c r="D61" s="49">
        <v>4</v>
      </c>
      <c r="E61" s="49"/>
      <c r="F61" s="49"/>
      <c r="G61" s="36"/>
      <c r="H61" s="36"/>
      <c r="I61" s="36">
        <f t="shared" si="3"/>
        <v>4</v>
      </c>
    </row>
    <row r="62" spans="1:9" x14ac:dyDescent="0.25">
      <c r="A62" s="39" t="s">
        <v>106</v>
      </c>
      <c r="B62" s="49">
        <v>2</v>
      </c>
      <c r="C62" s="49"/>
      <c r="D62" s="49"/>
      <c r="E62" s="49">
        <v>4</v>
      </c>
      <c r="F62" s="49"/>
      <c r="G62" s="36"/>
      <c r="H62" s="36"/>
      <c r="I62" s="36">
        <f t="shared" si="3"/>
        <v>4</v>
      </c>
    </row>
    <row r="63" spans="1:9" x14ac:dyDescent="0.25">
      <c r="A63" s="35" t="s">
        <v>110</v>
      </c>
      <c r="B63" s="36">
        <v>3</v>
      </c>
      <c r="C63" s="49"/>
      <c r="D63" s="49"/>
      <c r="E63" s="49">
        <v>4</v>
      </c>
      <c r="F63" s="49"/>
      <c r="G63" s="36"/>
      <c r="H63" s="36"/>
      <c r="I63" s="36">
        <f t="shared" si="3"/>
        <v>4</v>
      </c>
    </row>
    <row r="64" spans="1:9" x14ac:dyDescent="0.25">
      <c r="A64" s="39" t="s">
        <v>126</v>
      </c>
      <c r="B64" s="36">
        <v>4</v>
      </c>
      <c r="C64" s="49"/>
      <c r="D64" s="49"/>
      <c r="E64" s="49"/>
      <c r="F64" s="49">
        <v>4</v>
      </c>
      <c r="G64" s="35"/>
      <c r="H64" s="35"/>
      <c r="I64" s="36">
        <f t="shared" si="3"/>
        <v>4</v>
      </c>
    </row>
    <row r="65" spans="1:9" x14ac:dyDescent="0.25">
      <c r="A65" s="39" t="s">
        <v>48</v>
      </c>
      <c r="B65" s="49">
        <v>1</v>
      </c>
      <c r="C65" s="49">
        <v>3</v>
      </c>
      <c r="D65" s="49"/>
      <c r="E65" s="49"/>
      <c r="F65" s="49"/>
      <c r="G65" s="36"/>
      <c r="H65" s="36"/>
      <c r="I65" s="36">
        <f t="shared" si="3"/>
        <v>3</v>
      </c>
    </row>
    <row r="66" spans="1:9" x14ac:dyDescent="0.25">
      <c r="A66" s="39" t="s">
        <v>56</v>
      </c>
      <c r="B66" s="49">
        <v>2</v>
      </c>
      <c r="C66" s="49">
        <v>3</v>
      </c>
      <c r="D66" s="49"/>
      <c r="E66" s="49"/>
      <c r="F66" s="49"/>
      <c r="G66" s="36"/>
      <c r="H66" s="36"/>
      <c r="I66" s="36">
        <f t="shared" si="3"/>
        <v>3</v>
      </c>
    </row>
    <row r="67" spans="1:9" x14ac:dyDescent="0.25">
      <c r="A67" s="39" t="s">
        <v>64</v>
      </c>
      <c r="B67" s="49">
        <v>3</v>
      </c>
      <c r="C67" s="49">
        <v>3</v>
      </c>
      <c r="D67" s="49"/>
      <c r="E67" s="49"/>
      <c r="F67" s="49"/>
      <c r="G67" s="36"/>
      <c r="H67" s="36"/>
      <c r="I67" s="36">
        <f t="shared" si="3"/>
        <v>3</v>
      </c>
    </row>
    <row r="68" spans="1:9" x14ac:dyDescent="0.25">
      <c r="A68" s="35" t="s">
        <v>79</v>
      </c>
      <c r="B68" s="36">
        <v>1</v>
      </c>
      <c r="C68" s="49"/>
      <c r="D68" s="49">
        <v>3</v>
      </c>
      <c r="E68" s="49"/>
      <c r="F68" s="49"/>
      <c r="G68" s="36"/>
      <c r="H68" s="36"/>
      <c r="I68" s="36">
        <f t="shared" si="3"/>
        <v>3</v>
      </c>
    </row>
    <row r="69" spans="1:9" x14ac:dyDescent="0.25">
      <c r="A69" s="39" t="s">
        <v>92</v>
      </c>
      <c r="B69" s="49">
        <v>3</v>
      </c>
      <c r="C69" s="49"/>
      <c r="D69" s="49">
        <v>3</v>
      </c>
      <c r="E69" s="49"/>
      <c r="F69" s="49"/>
      <c r="G69" s="36"/>
      <c r="H69" s="36"/>
      <c r="I69" s="36">
        <f t="shared" si="3"/>
        <v>3</v>
      </c>
    </row>
    <row r="70" spans="1:9" x14ac:dyDescent="0.25">
      <c r="A70" s="35" t="s">
        <v>101</v>
      </c>
      <c r="B70" s="36">
        <v>1</v>
      </c>
      <c r="C70" s="49"/>
      <c r="D70" s="49"/>
      <c r="E70" s="49">
        <v>3</v>
      </c>
      <c r="F70" s="49"/>
      <c r="G70" s="36"/>
      <c r="H70" s="36"/>
      <c r="I70" s="36">
        <f t="shared" si="3"/>
        <v>3</v>
      </c>
    </row>
    <row r="71" spans="1:9" x14ac:dyDescent="0.25">
      <c r="A71" s="39" t="s">
        <v>107</v>
      </c>
      <c r="B71" s="49">
        <v>2</v>
      </c>
      <c r="C71" s="49"/>
      <c r="D71" s="49"/>
      <c r="E71" s="49">
        <v>3</v>
      </c>
      <c r="F71" s="49"/>
      <c r="G71" s="36"/>
      <c r="H71" s="36"/>
      <c r="I71" s="36">
        <f t="shared" si="3"/>
        <v>3</v>
      </c>
    </row>
    <row r="72" spans="1:9" hidden="1" x14ac:dyDescent="0.25">
      <c r="A72" s="35"/>
      <c r="B72" s="36"/>
      <c r="C72" s="36"/>
      <c r="D72" s="36"/>
      <c r="E72" s="36"/>
      <c r="F72" s="36"/>
      <c r="G72" s="36"/>
      <c r="H72" s="36"/>
      <c r="I72" s="36">
        <f t="shared" si="3"/>
        <v>0</v>
      </c>
    </row>
    <row r="73" spans="1:9" hidden="1" x14ac:dyDescent="0.25">
      <c r="A73" s="39"/>
      <c r="B73" s="49"/>
      <c r="C73" s="36"/>
      <c r="D73" s="36"/>
      <c r="E73" s="36"/>
      <c r="F73" s="36"/>
      <c r="G73" s="35"/>
      <c r="H73" s="49"/>
      <c r="I73" s="36">
        <f t="shared" si="3"/>
        <v>0</v>
      </c>
    </row>
    <row r="74" spans="1:9" hidden="1" x14ac:dyDescent="0.25">
      <c r="A74" s="35"/>
      <c r="B74" s="36"/>
      <c r="C74" s="36"/>
      <c r="D74" s="36"/>
      <c r="E74" s="36"/>
      <c r="F74" s="36"/>
      <c r="G74" s="36"/>
      <c r="H74" s="36"/>
      <c r="I74" s="36">
        <f t="shared" si="3"/>
        <v>0</v>
      </c>
    </row>
    <row r="75" spans="1:9" hidden="1" x14ac:dyDescent="0.25">
      <c r="A75" s="35"/>
      <c r="B75" s="36"/>
      <c r="C75" s="36"/>
      <c r="D75" s="36"/>
      <c r="E75" s="36"/>
      <c r="F75" s="36"/>
      <c r="G75" s="36"/>
      <c r="H75" s="36"/>
      <c r="I75" s="36">
        <f t="shared" si="3"/>
        <v>0</v>
      </c>
    </row>
    <row r="76" spans="1:9" hidden="1" x14ac:dyDescent="0.25">
      <c r="A76" s="39"/>
      <c r="B76" s="49"/>
      <c r="C76" s="36"/>
      <c r="D76" s="36"/>
      <c r="E76" s="36"/>
      <c r="F76" s="36"/>
      <c r="G76" s="36"/>
      <c r="H76" s="36"/>
      <c r="I76" s="36">
        <f t="shared" si="3"/>
        <v>0</v>
      </c>
    </row>
    <row r="77" spans="1:9" hidden="1" x14ac:dyDescent="0.25">
      <c r="A77" s="35"/>
      <c r="B77" s="36"/>
      <c r="C77" s="36"/>
      <c r="D77" s="36"/>
      <c r="E77" s="36"/>
      <c r="F77" s="36"/>
      <c r="G77" s="36"/>
      <c r="H77" s="36"/>
      <c r="I77" s="36">
        <f t="shared" ref="I77:I93" si="4">SUM(C77:H77)</f>
        <v>0</v>
      </c>
    </row>
    <row r="78" spans="1:9" hidden="1" x14ac:dyDescent="0.25">
      <c r="A78" s="35"/>
      <c r="B78" s="36"/>
      <c r="C78" s="36"/>
      <c r="D78" s="36"/>
      <c r="E78" s="36"/>
      <c r="F78" s="36"/>
      <c r="G78" s="36"/>
      <c r="H78" s="36"/>
      <c r="I78" s="36">
        <f t="shared" si="4"/>
        <v>0</v>
      </c>
    </row>
    <row r="79" spans="1:9" hidden="1" x14ac:dyDescent="0.25">
      <c r="A79" s="39"/>
      <c r="B79" s="49"/>
      <c r="C79" s="36"/>
      <c r="D79" s="36"/>
      <c r="E79" s="36"/>
      <c r="F79" s="36"/>
      <c r="G79" s="35"/>
      <c r="H79" s="36"/>
      <c r="I79" s="36">
        <f t="shared" si="4"/>
        <v>0</v>
      </c>
    </row>
    <row r="80" spans="1:9" hidden="1" x14ac:dyDescent="0.25">
      <c r="A80" s="35"/>
      <c r="B80" s="36"/>
      <c r="C80" s="36"/>
      <c r="D80" s="36"/>
      <c r="E80" s="36"/>
      <c r="F80" s="36"/>
      <c r="G80" s="36"/>
      <c r="H80" s="36"/>
      <c r="I80" s="36">
        <f t="shared" si="4"/>
        <v>0</v>
      </c>
    </row>
    <row r="81" spans="1:9" hidden="1" x14ac:dyDescent="0.25">
      <c r="A81" s="39"/>
      <c r="B81" s="49"/>
      <c r="C81" s="36"/>
      <c r="D81" s="36"/>
      <c r="E81" s="36"/>
      <c r="F81" s="36"/>
      <c r="G81" s="36"/>
      <c r="H81" s="36"/>
      <c r="I81" s="36">
        <f t="shared" si="4"/>
        <v>0</v>
      </c>
    </row>
    <row r="82" spans="1:9" hidden="1" x14ac:dyDescent="0.25">
      <c r="A82" s="35"/>
      <c r="B82" s="36"/>
      <c r="C82" s="36"/>
      <c r="D82" s="36"/>
      <c r="E82" s="36"/>
      <c r="F82" s="36"/>
      <c r="G82" s="36"/>
      <c r="H82" s="36"/>
      <c r="I82" s="36">
        <f t="shared" si="4"/>
        <v>0</v>
      </c>
    </row>
    <row r="83" spans="1:9" hidden="1" x14ac:dyDescent="0.25">
      <c r="A83" s="35"/>
      <c r="B83" s="36"/>
      <c r="C83" s="36"/>
      <c r="D83" s="36"/>
      <c r="E83" s="36"/>
      <c r="F83" s="36"/>
      <c r="G83" s="36"/>
      <c r="H83" s="36"/>
      <c r="I83" s="36">
        <f t="shared" si="4"/>
        <v>0</v>
      </c>
    </row>
    <row r="84" spans="1:9" hidden="1" x14ac:dyDescent="0.25">
      <c r="A84" s="39"/>
      <c r="B84" s="49"/>
      <c r="C84" s="36"/>
      <c r="D84" s="36"/>
      <c r="E84" s="36"/>
      <c r="F84" s="36"/>
      <c r="G84" s="36"/>
      <c r="H84" s="36"/>
      <c r="I84" s="36">
        <f t="shared" si="4"/>
        <v>0</v>
      </c>
    </row>
    <row r="85" spans="1:9" hidden="1" x14ac:dyDescent="0.25">
      <c r="A85" s="35"/>
      <c r="B85" s="36"/>
      <c r="C85" s="36"/>
      <c r="D85" s="36"/>
      <c r="E85" s="36"/>
      <c r="F85" s="36"/>
      <c r="G85" s="36"/>
      <c r="H85" s="36"/>
      <c r="I85" s="36">
        <f t="shared" si="4"/>
        <v>0</v>
      </c>
    </row>
    <row r="86" spans="1:9" hidden="1" x14ac:dyDescent="0.25">
      <c r="A86" s="35"/>
      <c r="B86" s="36"/>
      <c r="C86" s="36"/>
      <c r="D86" s="36"/>
      <c r="E86" s="36"/>
      <c r="F86" s="36"/>
      <c r="G86" s="36"/>
      <c r="H86" s="36"/>
      <c r="I86" s="36">
        <f t="shared" si="4"/>
        <v>0</v>
      </c>
    </row>
    <row r="87" spans="1:9" hidden="1" x14ac:dyDescent="0.25">
      <c r="A87" s="39"/>
      <c r="B87" s="49"/>
      <c r="C87" s="36"/>
      <c r="D87" s="36"/>
      <c r="E87" s="36"/>
      <c r="F87" s="36"/>
      <c r="G87" s="36"/>
      <c r="H87" s="36"/>
      <c r="I87" s="36">
        <f t="shared" si="4"/>
        <v>0</v>
      </c>
    </row>
    <row r="88" spans="1:9" hidden="1" x14ac:dyDescent="0.25">
      <c r="A88" s="39"/>
      <c r="B88" s="49"/>
      <c r="C88" s="36"/>
      <c r="D88" s="36"/>
      <c r="E88" s="36"/>
      <c r="F88" s="36"/>
      <c r="G88" s="36"/>
      <c r="H88" s="36"/>
      <c r="I88" s="36">
        <f t="shared" si="4"/>
        <v>0</v>
      </c>
    </row>
    <row r="89" spans="1:9" hidden="1" x14ac:dyDescent="0.25">
      <c r="A89" s="39"/>
      <c r="B89" s="36"/>
      <c r="C89" s="36"/>
      <c r="D89" s="36"/>
      <c r="E89" s="36"/>
      <c r="F89" s="36"/>
      <c r="G89" s="36"/>
      <c r="H89" s="36"/>
      <c r="I89" s="36">
        <f t="shared" si="4"/>
        <v>0</v>
      </c>
    </row>
    <row r="90" spans="1:9" hidden="1" x14ac:dyDescent="0.25">
      <c r="A90" s="35"/>
      <c r="B90" s="36"/>
      <c r="C90" s="36"/>
      <c r="D90" s="36"/>
      <c r="E90" s="36"/>
      <c r="F90" s="36"/>
      <c r="G90" s="36"/>
      <c r="H90" s="36"/>
      <c r="I90" s="36">
        <f t="shared" si="4"/>
        <v>0</v>
      </c>
    </row>
    <row r="91" spans="1:9" hidden="1" x14ac:dyDescent="0.25">
      <c r="A91" s="39"/>
      <c r="B91" s="49"/>
      <c r="C91" s="36"/>
      <c r="D91" s="36"/>
      <c r="E91" s="36"/>
      <c r="F91" s="36"/>
      <c r="G91" s="35"/>
      <c r="H91" s="36"/>
      <c r="I91" s="36">
        <f t="shared" si="4"/>
        <v>0</v>
      </c>
    </row>
    <row r="92" spans="1:9" hidden="1" x14ac:dyDescent="0.25">
      <c r="A92" s="39"/>
      <c r="B92" s="49"/>
      <c r="C92" s="36"/>
      <c r="D92" s="36"/>
      <c r="E92" s="36"/>
      <c r="F92" s="36"/>
      <c r="G92" s="36"/>
      <c r="H92" s="36"/>
      <c r="I92" s="36">
        <f t="shared" si="4"/>
        <v>0</v>
      </c>
    </row>
    <row r="93" spans="1:9" hidden="1" x14ac:dyDescent="0.25">
      <c r="A93" s="39"/>
      <c r="B93" s="49"/>
      <c r="C93" s="36"/>
      <c r="D93" s="36"/>
      <c r="E93" s="36"/>
      <c r="F93" s="36"/>
      <c r="G93" s="36"/>
      <c r="H93" s="36"/>
      <c r="I93" s="36">
        <f t="shared" si="4"/>
        <v>0</v>
      </c>
    </row>
    <row r="94" spans="1:9" hidden="1" x14ac:dyDescent="0.25">
      <c r="A94" s="39"/>
      <c r="B94" s="49"/>
      <c r="C94" s="36"/>
      <c r="D94" s="36"/>
      <c r="E94" s="36"/>
      <c r="F94" s="36"/>
      <c r="G94" s="36"/>
      <c r="H94" s="36"/>
      <c r="I94" s="36"/>
    </row>
    <row r="95" spans="1:9" hidden="1" x14ac:dyDescent="0.25">
      <c r="A95" s="35"/>
      <c r="B95" s="36"/>
      <c r="C95" s="36"/>
      <c r="D95" s="36"/>
      <c r="E95" s="36"/>
      <c r="F95" s="36"/>
      <c r="G95" s="36"/>
      <c r="H95" s="36"/>
      <c r="I95" s="36"/>
    </row>
    <row r="96" spans="1:9" hidden="1" x14ac:dyDescent="0.25">
      <c r="A96" s="35"/>
      <c r="B96" s="36"/>
      <c r="C96" s="36"/>
      <c r="D96" s="36"/>
      <c r="E96" s="36"/>
      <c r="F96" s="36"/>
      <c r="G96" s="36"/>
      <c r="H96" s="36"/>
      <c r="I96" s="36"/>
    </row>
    <row r="97" spans="1:9" hidden="1" x14ac:dyDescent="0.25">
      <c r="A97" s="39"/>
      <c r="B97" s="49"/>
      <c r="C97" s="36"/>
      <c r="D97" s="36"/>
      <c r="E97" s="36"/>
      <c r="F97" s="36"/>
      <c r="G97" s="35"/>
      <c r="H97" s="36"/>
      <c r="I97" s="36"/>
    </row>
    <row r="98" spans="1:9" hidden="1" x14ac:dyDescent="0.25">
      <c r="A98" s="39"/>
      <c r="B98" s="49"/>
      <c r="C98" s="36"/>
      <c r="D98" s="36"/>
      <c r="E98" s="36"/>
      <c r="F98" s="36"/>
      <c r="G98" s="35"/>
      <c r="H98" s="36"/>
      <c r="I98" s="36"/>
    </row>
    <row r="99" spans="1:9" x14ac:dyDescent="0.25">
      <c r="A99" s="39" t="s">
        <v>117</v>
      </c>
      <c r="B99" s="36">
        <v>2</v>
      </c>
      <c r="C99" s="49"/>
      <c r="D99" s="49"/>
      <c r="E99" s="49"/>
      <c r="F99" s="49">
        <v>3</v>
      </c>
      <c r="G99" s="35"/>
      <c r="H99" s="35"/>
      <c r="I99" s="36">
        <f t="shared" ref="I99:I116" si="5">SUM(C99:H99)</f>
        <v>3</v>
      </c>
    </row>
    <row r="100" spans="1:9" x14ac:dyDescent="0.25">
      <c r="A100" s="39" t="s">
        <v>127</v>
      </c>
      <c r="B100" s="36">
        <v>4</v>
      </c>
      <c r="C100" s="49"/>
      <c r="D100" s="49"/>
      <c r="E100" s="49"/>
      <c r="F100" s="49">
        <v>3</v>
      </c>
      <c r="G100" s="35"/>
      <c r="H100" s="35"/>
      <c r="I100" s="36">
        <f t="shared" si="5"/>
        <v>3</v>
      </c>
    </row>
    <row r="101" spans="1:9" x14ac:dyDescent="0.25">
      <c r="A101" s="35" t="s">
        <v>49</v>
      </c>
      <c r="B101" s="36">
        <v>1</v>
      </c>
      <c r="C101" s="49">
        <v>2</v>
      </c>
      <c r="D101" s="49"/>
      <c r="E101" s="49"/>
      <c r="F101" s="49"/>
      <c r="G101" s="36"/>
      <c r="H101" s="36"/>
      <c r="I101" s="36">
        <f t="shared" si="5"/>
        <v>2</v>
      </c>
    </row>
    <row r="102" spans="1:9" x14ac:dyDescent="0.25">
      <c r="A102" s="35" t="s">
        <v>57</v>
      </c>
      <c r="B102" s="36">
        <v>2</v>
      </c>
      <c r="C102" s="49">
        <v>2</v>
      </c>
      <c r="D102" s="49"/>
      <c r="E102" s="49"/>
      <c r="F102" s="49"/>
      <c r="G102" s="36"/>
      <c r="H102" s="36"/>
      <c r="I102" s="36">
        <f t="shared" si="5"/>
        <v>2</v>
      </c>
    </row>
    <row r="103" spans="1:9" x14ac:dyDescent="0.25">
      <c r="A103" s="39" t="s">
        <v>65</v>
      </c>
      <c r="B103" s="49">
        <v>3</v>
      </c>
      <c r="C103" s="49">
        <v>2</v>
      </c>
      <c r="D103" s="49"/>
      <c r="E103" s="49"/>
      <c r="F103" s="49"/>
      <c r="G103" s="35"/>
      <c r="H103" s="49"/>
      <c r="I103" s="36">
        <f t="shared" si="5"/>
        <v>2</v>
      </c>
    </row>
    <row r="104" spans="1:9" x14ac:dyDescent="0.25">
      <c r="A104" s="35" t="s">
        <v>80</v>
      </c>
      <c r="B104" s="36">
        <v>1</v>
      </c>
      <c r="C104" s="49"/>
      <c r="D104" s="49">
        <v>2</v>
      </c>
      <c r="E104" s="49"/>
      <c r="F104" s="49"/>
      <c r="G104" s="36"/>
      <c r="H104" s="36"/>
      <c r="I104" s="36">
        <f t="shared" si="5"/>
        <v>2</v>
      </c>
    </row>
    <row r="105" spans="1:9" x14ac:dyDescent="0.25">
      <c r="A105" s="39" t="s">
        <v>102</v>
      </c>
      <c r="B105" s="49">
        <v>1</v>
      </c>
      <c r="C105" s="49"/>
      <c r="D105" s="49"/>
      <c r="E105" s="49">
        <v>2</v>
      </c>
      <c r="F105" s="49"/>
      <c r="G105" s="36"/>
      <c r="H105" s="36"/>
      <c r="I105" s="36">
        <f t="shared" si="5"/>
        <v>2</v>
      </c>
    </row>
    <row r="106" spans="1:9" x14ac:dyDescent="0.25">
      <c r="A106" s="39" t="s">
        <v>118</v>
      </c>
      <c r="B106" s="36">
        <v>2</v>
      </c>
      <c r="C106" s="49"/>
      <c r="D106" s="49"/>
      <c r="E106" s="49"/>
      <c r="F106" s="49">
        <v>2</v>
      </c>
      <c r="G106" s="35"/>
      <c r="H106" s="35"/>
      <c r="I106" s="36">
        <f t="shared" si="5"/>
        <v>2</v>
      </c>
    </row>
    <row r="107" spans="1:9" x14ac:dyDescent="0.25">
      <c r="A107" s="39" t="s">
        <v>123</v>
      </c>
      <c r="B107" s="36">
        <v>3</v>
      </c>
      <c r="C107" s="49"/>
      <c r="D107" s="49"/>
      <c r="E107" s="49"/>
      <c r="F107" s="49">
        <v>2</v>
      </c>
      <c r="G107" s="35"/>
      <c r="H107" s="35"/>
      <c r="I107" s="36">
        <f t="shared" si="5"/>
        <v>2</v>
      </c>
    </row>
    <row r="108" spans="1:9" x14ac:dyDescent="0.25">
      <c r="A108" s="39" t="s">
        <v>128</v>
      </c>
      <c r="B108" s="36">
        <v>4</v>
      </c>
      <c r="C108" s="49"/>
      <c r="D108" s="49"/>
      <c r="E108" s="49"/>
      <c r="F108" s="49">
        <v>2</v>
      </c>
      <c r="G108" s="35"/>
      <c r="H108" s="35"/>
      <c r="I108" s="36">
        <f t="shared" si="5"/>
        <v>2</v>
      </c>
    </row>
    <row r="109" spans="1:9" x14ac:dyDescent="0.25">
      <c r="A109" s="35" t="s">
        <v>58</v>
      </c>
      <c r="B109" s="36">
        <v>2</v>
      </c>
      <c r="C109" s="49">
        <v>1</v>
      </c>
      <c r="D109" s="49"/>
      <c r="E109" s="49"/>
      <c r="F109" s="49"/>
      <c r="G109" s="36"/>
      <c r="H109" s="36"/>
      <c r="I109" s="36">
        <f t="shared" si="5"/>
        <v>1</v>
      </c>
    </row>
    <row r="110" spans="1:9" x14ac:dyDescent="0.25">
      <c r="A110" s="39" t="s">
        <v>66</v>
      </c>
      <c r="B110" s="49">
        <v>3</v>
      </c>
      <c r="C110" s="49">
        <v>1</v>
      </c>
      <c r="D110" s="49"/>
      <c r="E110" s="49"/>
      <c r="F110" s="49"/>
      <c r="G110" s="36"/>
      <c r="H110" s="36"/>
      <c r="I110" s="36">
        <f t="shared" si="5"/>
        <v>1</v>
      </c>
    </row>
    <row r="111" spans="1:9" x14ac:dyDescent="0.25">
      <c r="A111" s="35" t="s">
        <v>74</v>
      </c>
      <c r="B111" s="36">
        <v>4</v>
      </c>
      <c r="C111" s="49">
        <v>1</v>
      </c>
      <c r="D111" s="49"/>
      <c r="E111" s="49"/>
      <c r="F111" s="49"/>
      <c r="G111" s="36"/>
      <c r="H111" s="36"/>
      <c r="I111" s="36">
        <f t="shared" si="5"/>
        <v>1</v>
      </c>
    </row>
    <row r="112" spans="1:9" x14ac:dyDescent="0.25">
      <c r="A112" s="35" t="s">
        <v>86</v>
      </c>
      <c r="B112" s="36">
        <v>2</v>
      </c>
      <c r="C112" s="49"/>
      <c r="D112" s="49">
        <v>1</v>
      </c>
      <c r="E112" s="49"/>
      <c r="F112" s="49"/>
      <c r="G112" s="36"/>
      <c r="H112" s="36"/>
      <c r="I112" s="36">
        <f t="shared" si="5"/>
        <v>1</v>
      </c>
    </row>
    <row r="113" spans="1:9" x14ac:dyDescent="0.25">
      <c r="A113" s="35" t="s">
        <v>103</v>
      </c>
      <c r="B113" s="36">
        <v>1</v>
      </c>
      <c r="C113" s="49"/>
      <c r="D113" s="49"/>
      <c r="E113" s="49">
        <v>1</v>
      </c>
      <c r="F113" s="49"/>
      <c r="G113" s="36"/>
      <c r="H113" s="36"/>
      <c r="I113" s="36">
        <f t="shared" si="5"/>
        <v>1</v>
      </c>
    </row>
    <row r="114" spans="1:9" x14ac:dyDescent="0.25">
      <c r="A114" s="39" t="s">
        <v>108</v>
      </c>
      <c r="B114" s="49">
        <v>2</v>
      </c>
      <c r="C114" s="49"/>
      <c r="D114" s="49"/>
      <c r="E114" s="49">
        <v>1</v>
      </c>
      <c r="F114" s="49"/>
      <c r="G114" s="36"/>
      <c r="H114" s="36"/>
      <c r="I114" s="36">
        <f t="shared" si="5"/>
        <v>1</v>
      </c>
    </row>
    <row r="115" spans="1:9" x14ac:dyDescent="0.25">
      <c r="A115" s="39" t="s">
        <v>119</v>
      </c>
      <c r="B115" s="36">
        <v>2</v>
      </c>
      <c r="C115" s="49"/>
      <c r="D115" s="49"/>
      <c r="E115" s="49"/>
      <c r="F115" s="49">
        <v>1</v>
      </c>
      <c r="G115" s="35"/>
      <c r="H115" s="35"/>
      <c r="I115" s="36">
        <f t="shared" si="5"/>
        <v>1</v>
      </c>
    </row>
    <row r="116" spans="1:9" x14ac:dyDescent="0.25">
      <c r="A116" s="39" t="s">
        <v>54</v>
      </c>
      <c r="B116" s="36">
        <v>3</v>
      </c>
      <c r="C116" s="49"/>
      <c r="D116" s="49"/>
      <c r="E116" s="49"/>
      <c r="F116" s="49">
        <v>1</v>
      </c>
      <c r="G116" s="35"/>
      <c r="H116" s="35"/>
      <c r="I116" s="36">
        <f t="shared" si="5"/>
        <v>1</v>
      </c>
    </row>
  </sheetData>
  <autoFilter ref="A1:I116" xr:uid="{00000000-0009-0000-0000-000001000000}">
    <filterColumn colId="1">
      <customFilters>
        <customFilter operator="notEqual" val=" "/>
      </customFilters>
    </filterColumn>
    <sortState ref="A4:I116">
      <sortCondition descending="1" ref="I3:I116"/>
    </sortState>
  </autoFilter>
  <sortState ref="A4:I99">
    <sortCondition descending="1" ref="I3:I99"/>
  </sortState>
  <mergeCells count="3">
    <mergeCell ref="A1:A2"/>
    <mergeCell ref="I1:I2"/>
    <mergeCell ref="B1:B2"/>
  </mergeCells>
  <conditionalFormatting sqref="C3:H34 C39:H98 D35:H3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17"/>
  <sheetViews>
    <sheetView workbookViewId="0">
      <selection activeCell="B12" sqref="B12"/>
    </sheetView>
  </sheetViews>
  <sheetFormatPr baseColWidth="10" defaultRowHeight="15" x14ac:dyDescent="0.25"/>
  <cols>
    <col min="1" max="1" width="21" bestFit="1" customWidth="1"/>
    <col min="2" max="2" width="16.5703125" customWidth="1"/>
  </cols>
  <sheetData>
    <row r="3" spans="1:2" x14ac:dyDescent="0.25">
      <c r="A3" s="23" t="s">
        <v>19</v>
      </c>
      <c r="B3" t="s">
        <v>21</v>
      </c>
    </row>
    <row r="4" spans="1:2" x14ac:dyDescent="0.25">
      <c r="A4" s="24" t="s">
        <v>16</v>
      </c>
      <c r="B4" s="25">
        <v>10</v>
      </c>
    </row>
    <row r="5" spans="1:2" x14ac:dyDescent="0.25">
      <c r="A5" s="24" t="s">
        <v>14</v>
      </c>
      <c r="B5" s="25">
        <v>8</v>
      </c>
    </row>
    <row r="6" spans="1:2" x14ac:dyDescent="0.25">
      <c r="A6" s="24" t="s">
        <v>17</v>
      </c>
      <c r="B6" s="25">
        <v>4</v>
      </c>
    </row>
    <row r="7" spans="1:2" x14ac:dyDescent="0.25">
      <c r="A7" s="24" t="s">
        <v>18</v>
      </c>
      <c r="B7" s="25">
        <v>2</v>
      </c>
    </row>
    <row r="8" spans="1:2" x14ac:dyDescent="0.25">
      <c r="A8" s="24" t="s">
        <v>10</v>
      </c>
      <c r="B8" s="25">
        <v>0</v>
      </c>
    </row>
    <row r="9" spans="1:2" x14ac:dyDescent="0.25">
      <c r="A9" s="24" t="s">
        <v>15</v>
      </c>
      <c r="B9" s="25">
        <v>0</v>
      </c>
    </row>
    <row r="10" spans="1:2" x14ac:dyDescent="0.25">
      <c r="A10" s="24" t="s">
        <v>8</v>
      </c>
      <c r="B10" s="25">
        <v>0</v>
      </c>
    </row>
    <row r="11" spans="1:2" x14ac:dyDescent="0.25">
      <c r="A11" s="24" t="s">
        <v>7</v>
      </c>
      <c r="B11" s="25">
        <v>0</v>
      </c>
    </row>
    <row r="12" spans="1:2" x14ac:dyDescent="0.25">
      <c r="A12" s="24" t="s">
        <v>9</v>
      </c>
      <c r="B12" s="25">
        <v>0</v>
      </c>
    </row>
    <row r="13" spans="1:2" x14ac:dyDescent="0.25">
      <c r="A13" s="24" t="s">
        <v>6</v>
      </c>
      <c r="B13" s="25">
        <v>0</v>
      </c>
    </row>
    <row r="14" spans="1:2" x14ac:dyDescent="0.25">
      <c r="A14" s="24" t="s">
        <v>13</v>
      </c>
      <c r="B14" s="25">
        <v>0</v>
      </c>
    </row>
    <row r="15" spans="1:2" x14ac:dyDescent="0.25">
      <c r="A15" s="24" t="s">
        <v>11</v>
      </c>
      <c r="B15" s="25">
        <v>0</v>
      </c>
    </row>
    <row r="16" spans="1:2" x14ac:dyDescent="0.25">
      <c r="A16" s="24" t="s">
        <v>12</v>
      </c>
      <c r="B16" s="25">
        <v>0</v>
      </c>
    </row>
    <row r="17" spans="1:2" x14ac:dyDescent="0.25">
      <c r="A17" s="24" t="s">
        <v>20</v>
      </c>
      <c r="B17" s="25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classement clubs</vt:lpstr>
      <vt:lpstr>classement individuel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2019-07-05T12:39:11Z</dcterms:modified>
</cp:coreProperties>
</file>