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90" windowHeight="10140" activeTab="6"/>
  </bookViews>
  <sheets>
    <sheet name="Composition Equipes" sheetId="1" r:id="rId1"/>
    <sheet name="Scores GS-SP" sheetId="2" r:id="rId2"/>
    <sheet name="Tour 1" sheetId="3" r:id="rId3"/>
    <sheet name="Tour 2" sheetId="4" r:id="rId4"/>
    <sheet name="Tour 3" sheetId="5" r:id="rId5"/>
    <sheet name="Tour 4" sheetId="6" r:id="rId6"/>
    <sheet name="Classement Général" sheetId="7" r:id="rId7"/>
  </sheets>
  <definedNames>
    <definedName name="_xlnm.Print_Area" localSheetId="6">'Classement Général'!$A$4:$G$15</definedName>
    <definedName name="_xlnm.Print_Area" localSheetId="2">'Tour 1'!$A$1:$N$22</definedName>
    <definedName name="_xlnm.Print_Area" localSheetId="3">'Tour 2'!$A$4:$I$26</definedName>
    <definedName name="_xlnm.Print_Area" localSheetId="4">'Tour 3'!$A$4:$I$26</definedName>
    <definedName name="_xlnm.Print_Area" localSheetId="5">'Tour 4'!$A$4:$I$26</definedName>
  </definedNames>
  <calcPr fullCalcOnLoad="1"/>
</workbook>
</file>

<file path=xl/sharedStrings.xml><?xml version="1.0" encoding="utf-8"?>
<sst xmlns="http://schemas.openxmlformats.org/spreadsheetml/2006/main" count="230" uniqueCount="118">
  <si>
    <t>Score</t>
  </si>
  <si>
    <t>TOTAL</t>
  </si>
  <si>
    <t>Classement Final</t>
  </si>
  <si>
    <t>T</t>
  </si>
  <si>
    <t>RECAPITULATIF</t>
  </si>
  <si>
    <t>P2</t>
  </si>
  <si>
    <t>P1</t>
  </si>
  <si>
    <t>P3</t>
  </si>
  <si>
    <t>1er</t>
  </si>
  <si>
    <t>2ème</t>
  </si>
  <si>
    <t>3ème</t>
  </si>
  <si>
    <t>B1</t>
  </si>
  <si>
    <t>B2</t>
  </si>
  <si>
    <t>BRETAGNE</t>
  </si>
  <si>
    <t>PAYS DE LA LOIRE</t>
  </si>
  <si>
    <t>Trous gagnés</t>
  </si>
  <si>
    <t>Points</t>
  </si>
  <si>
    <t>Egalité=1pt</t>
  </si>
  <si>
    <t>Trous perdus</t>
  </si>
  <si>
    <t>Différenciel</t>
  </si>
  <si>
    <t>Départage au total des trous gagnés, puis différenciel</t>
  </si>
  <si>
    <r>
      <t xml:space="preserve">TRIANGULAIRE </t>
    </r>
    <r>
      <rPr>
        <b/>
        <sz val="22"/>
        <rFont val="Arial"/>
        <family val="2"/>
      </rPr>
      <t>U10</t>
    </r>
    <r>
      <rPr>
        <b/>
        <sz val="16"/>
        <rFont val="Arial"/>
        <family val="2"/>
      </rPr>
      <t xml:space="preserve">
</t>
    </r>
    <r>
      <rPr>
        <b/>
        <sz val="12"/>
        <rFont val="Arial"/>
        <family val="2"/>
      </rPr>
      <t xml:space="preserve">
Bretagne-Normandie-Pays de la Loire</t>
    </r>
  </si>
  <si>
    <t>NORMANDIE</t>
  </si>
  <si>
    <t>PTS</t>
  </si>
  <si>
    <t>2pts</t>
  </si>
  <si>
    <t>1pt</t>
  </si>
  <si>
    <t>0pt</t>
  </si>
  <si>
    <t xml:space="preserve"> Stroke-Play - Shot-Gun avec les matchs  </t>
  </si>
  <si>
    <t>Tour  GS-SP</t>
  </si>
  <si>
    <t>Tour -MP</t>
  </si>
  <si>
    <t>N1</t>
  </si>
  <si>
    <t>N2</t>
  </si>
  <si>
    <t>N3</t>
  </si>
  <si>
    <t>TRIANGULAIRE U10 Bretagne-Normandie-Pays de la Loire</t>
  </si>
  <si>
    <t>TRIANGULAIRE U10          Bretagne-Normandie-Pays de la Loire</t>
  </si>
  <si>
    <t>Golf de Rennes St Jacques - Pitch&amp;Putt - 24 Octobre 2017</t>
  </si>
  <si>
    <t>Match-Play - Départ Shot-Gun à ??? - 9 trous</t>
  </si>
  <si>
    <t>Pour chaque GS</t>
  </si>
  <si>
    <t>Pour chaque MP</t>
  </si>
  <si>
    <t>Gagné = 2pts</t>
  </si>
  <si>
    <t>Perdu=0pt</t>
  </si>
  <si>
    <t>GS-SP</t>
  </si>
  <si>
    <t>NOM</t>
  </si>
  <si>
    <t>PRENOM</t>
  </si>
  <si>
    <t>IDX</t>
  </si>
  <si>
    <t>CLUB</t>
  </si>
  <si>
    <t>Bernard MARTIN</t>
  </si>
  <si>
    <t xml:space="preserve">06 85 52 78 32 </t>
  </si>
  <si>
    <t>Tamara PAGE JONES</t>
  </si>
  <si>
    <t>Frédéric HANC</t>
  </si>
  <si>
    <t>Bertrand MORVILLERS</t>
  </si>
  <si>
    <t>MACOUIN</t>
  </si>
  <si>
    <t>Louis</t>
  </si>
  <si>
    <t>AVRILLE</t>
  </si>
  <si>
    <t>LE MARCHAND</t>
  </si>
  <si>
    <t>Gabin</t>
  </si>
  <si>
    <t>VIGNEUX</t>
  </si>
  <si>
    <t>FERNANDEZ-MANGAS</t>
  </si>
  <si>
    <t>Enzo</t>
  </si>
  <si>
    <t>ILE D'OR</t>
  </si>
  <si>
    <t>TURCAUD</t>
  </si>
  <si>
    <t>Raphaël</t>
  </si>
  <si>
    <t>CHOLET</t>
  </si>
  <si>
    <t>SAILLOUR</t>
  </si>
  <si>
    <t>Juliette</t>
  </si>
  <si>
    <t>LE MANS 24H</t>
  </si>
  <si>
    <t>VANIER</t>
  </si>
  <si>
    <t>Adèle</t>
  </si>
  <si>
    <t>SJD MAUVRETS</t>
  </si>
  <si>
    <t>égalité=partage des points</t>
  </si>
  <si>
    <t>Jean Luc POULAIN</t>
  </si>
  <si>
    <t>DAUNEAU LEMOINE</t>
  </si>
  <si>
    <t>Lancelot</t>
  </si>
  <si>
    <t>FORÊT VERTE</t>
  </si>
  <si>
    <t>ORTILLON</t>
  </si>
  <si>
    <t>Lilou</t>
  </si>
  <si>
    <t>CENTER PARCS</t>
  </si>
  <si>
    <t>HALLEY</t>
  </si>
  <si>
    <t>Arthur</t>
  </si>
  <si>
    <t>DEAUVILLE ST GATIEN</t>
  </si>
  <si>
    <t>DELESQUE</t>
  </si>
  <si>
    <t>Florian</t>
  </si>
  <si>
    <t>LERY POSES</t>
  </si>
  <si>
    <t>BOUDEVILLE</t>
  </si>
  <si>
    <t>Julien</t>
  </si>
  <si>
    <t>MONT ST AIGNAN</t>
  </si>
  <si>
    <t>DETROYE</t>
  </si>
  <si>
    <t>Constance</t>
  </si>
  <si>
    <t>OMAHA BEACH</t>
  </si>
  <si>
    <t>Lilou - Constance</t>
  </si>
  <si>
    <t>Lancelot - Arthur</t>
  </si>
  <si>
    <t>Florian - Julien</t>
  </si>
  <si>
    <t>ARCHER</t>
  </si>
  <si>
    <t>Théophile</t>
  </si>
  <si>
    <t>CICE BLOSSAC</t>
  </si>
  <si>
    <t>OLIVO</t>
  </si>
  <si>
    <t>Maxime</t>
  </si>
  <si>
    <t>BADEN</t>
  </si>
  <si>
    <t>VAILLANT</t>
  </si>
  <si>
    <t>RENNES</t>
  </si>
  <si>
    <t>GALERNE</t>
  </si>
  <si>
    <t>Alexis</t>
  </si>
  <si>
    <t>FRESLONNIERE</t>
  </si>
  <si>
    <t>FARDAN</t>
  </si>
  <si>
    <t>Lou</t>
  </si>
  <si>
    <t>ST LAURENT</t>
  </si>
  <si>
    <t>Sasha</t>
  </si>
  <si>
    <t>LAGADEC</t>
  </si>
  <si>
    <t>Théophile - Louis</t>
  </si>
  <si>
    <t>Maxime - Alexis</t>
  </si>
  <si>
    <t>Lou - Sasha</t>
  </si>
  <si>
    <t>B3</t>
  </si>
  <si>
    <t>Match-Play - Départ Shot-Gun à 13h15 - 9 trous</t>
  </si>
  <si>
    <t>Match-Play - Départ Shot-Gun à 10h15 - 9 trous</t>
  </si>
  <si>
    <t>Enzo - Louis</t>
  </si>
  <si>
    <t>Raphaël - Gabin</t>
  </si>
  <si>
    <t>Adèle - Juliette</t>
  </si>
  <si>
    <t>Jean-Claude DELESQUE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</si>
</sst>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 val="single"/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10"/>
      <name val="Calibri"/>
      <family val="2"/>
    </font>
    <font>
      <sz val="24"/>
      <color indexed="10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2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0" borderId="2" applyNumberFormat="0" applyFill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8" borderId="0" applyNumberFormat="0" applyBorder="0" applyAlignment="0" applyProtection="0"/>
    <xf numFmtId="0" fontId="7" fillId="0" borderId="0">
      <alignment/>
      <protection/>
    </xf>
    <xf numFmtId="0" fontId="1" fillId="29" borderId="3" applyNumberFormat="0" applyFont="0" applyAlignment="0" applyProtection="0"/>
    <xf numFmtId="9" fontId="1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1" borderId="9" applyNumberFormat="0" applyAlignment="0" applyProtection="0"/>
  </cellStyleXfs>
  <cellXfs count="1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32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2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0" fillId="0" borderId="17" xfId="0" applyNumberForma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7" fillId="0" borderId="0" xfId="0" applyNumberFormat="1" applyFont="1" applyAlignment="1" applyProtection="1">
      <alignment horizontal="center" vertical="center"/>
      <protection/>
    </xf>
    <xf numFmtId="0" fontId="17" fillId="0" borderId="10" xfId="0" applyNumberFormat="1" applyFont="1" applyBorder="1" applyAlignment="1" applyProtection="1">
      <alignment horizontal="center" vertical="center"/>
      <protection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1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17" xfId="0" applyNumberFormat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0" fontId="53" fillId="0" borderId="0" xfId="0" applyNumberFormat="1" applyFont="1" applyFill="1" applyAlignment="1">
      <alignment/>
    </xf>
    <xf numFmtId="0" fontId="53" fillId="0" borderId="0" xfId="0" applyNumberFormat="1" applyFont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23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/>
    </xf>
    <xf numFmtId="164" fontId="53" fillId="0" borderId="0" xfId="0" applyNumberFormat="1" applyFont="1" applyAlignment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 horizontal="left" textRotation="90"/>
    </xf>
    <xf numFmtId="0" fontId="52" fillId="0" borderId="24" xfId="0" applyFont="1" applyBorder="1" applyAlignment="1">
      <alignment horizontal="center" vertical="center"/>
    </xf>
    <xf numFmtId="164" fontId="52" fillId="0" borderId="24" xfId="0" applyNumberFormat="1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0" borderId="23" xfId="0" applyFill="1" applyBorder="1" applyAlignment="1">
      <alignment horizontal="left" vertical="center"/>
    </xf>
    <xf numFmtId="0" fontId="18" fillId="0" borderId="27" xfId="49" applyFont="1" applyFill="1" applyBorder="1" applyAlignment="1">
      <alignment horizontal="left" vertical="center"/>
      <protection/>
    </xf>
    <xf numFmtId="0" fontId="0" fillId="33" borderId="23" xfId="0" applyFill="1" applyBorder="1" applyAlignment="1">
      <alignment horizontal="left" vertical="center"/>
    </xf>
    <xf numFmtId="0" fontId="18" fillId="33" borderId="27" xfId="49" applyFont="1" applyFill="1" applyBorder="1" applyAlignment="1">
      <alignment horizontal="left" vertical="center"/>
      <protection/>
    </xf>
    <xf numFmtId="0" fontId="0" fillId="33" borderId="26" xfId="0" applyFill="1" applyBorder="1" applyAlignment="1">
      <alignment horizontal="left" vertical="center"/>
    </xf>
    <xf numFmtId="0" fontId="18" fillId="33" borderId="28" xfId="49" applyFont="1" applyFill="1" applyBorder="1" applyAlignment="1">
      <alignment horizontal="left" vertical="center"/>
      <protection/>
    </xf>
    <xf numFmtId="0" fontId="0" fillId="0" borderId="27" xfId="0" applyBorder="1" applyAlignment="1">
      <alignment horizontal="left" vertical="center"/>
    </xf>
    <xf numFmtId="164" fontId="0" fillId="33" borderId="23" xfId="0" applyNumberFormat="1" applyFill="1" applyBorder="1" applyAlignment="1">
      <alignment horizontal="center" vertical="center"/>
    </xf>
    <xf numFmtId="0" fontId="0" fillId="33" borderId="27" xfId="0" applyFill="1" applyBorder="1" applyAlignment="1">
      <alignment horizontal="left" vertical="center"/>
    </xf>
    <xf numFmtId="164" fontId="0" fillId="0" borderId="23" xfId="0" applyNumberFormat="1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/>
    </xf>
    <xf numFmtId="164" fontId="0" fillId="33" borderId="26" xfId="0" applyNumberFormat="1" applyFill="1" applyBorder="1" applyAlignment="1">
      <alignment horizontal="center" vertical="center"/>
    </xf>
    <xf numFmtId="0" fontId="0" fillId="33" borderId="28" xfId="0" applyFill="1" applyBorder="1" applyAlignment="1">
      <alignment horizontal="left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1" fontId="53" fillId="0" borderId="0" xfId="0" applyNumberFormat="1" applyFont="1" applyAlignment="1">
      <alignment horizontal="left"/>
    </xf>
    <xf numFmtId="1" fontId="53" fillId="0" borderId="0" xfId="0" applyNumberFormat="1" applyFont="1" applyAlignment="1">
      <alignment/>
    </xf>
    <xf numFmtId="0" fontId="53" fillId="0" borderId="0" xfId="0" applyFont="1" applyAlignment="1">
      <alignment horizontal="left"/>
    </xf>
    <xf numFmtId="164" fontId="5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52" fillId="34" borderId="30" xfId="0" applyFont="1" applyFill="1" applyBorder="1" applyAlignment="1">
      <alignment horizontal="left" vertical="center" textRotation="90"/>
    </xf>
    <xf numFmtId="0" fontId="0" fillId="34" borderId="31" xfId="0" applyFill="1" applyBorder="1" applyAlignment="1">
      <alignment horizontal="left" textRotation="90"/>
    </xf>
    <xf numFmtId="0" fontId="0" fillId="34" borderId="32" xfId="0" applyFill="1" applyBorder="1" applyAlignment="1">
      <alignment horizontal="left" textRotation="90"/>
    </xf>
    <xf numFmtId="0" fontId="52" fillId="34" borderId="33" xfId="0" applyFont="1" applyFill="1" applyBorder="1" applyAlignment="1">
      <alignment horizontal="left" vertical="center" textRotation="90"/>
    </xf>
    <xf numFmtId="0" fontId="0" fillId="34" borderId="22" xfId="0" applyFill="1" applyBorder="1" applyAlignment="1">
      <alignment horizontal="left" textRotation="90"/>
    </xf>
    <xf numFmtId="0" fontId="0" fillId="34" borderId="34" xfId="0" applyFill="1" applyBorder="1" applyAlignment="1">
      <alignment horizontal="left" textRotation="90"/>
    </xf>
    <xf numFmtId="0" fontId="53" fillId="0" borderId="0" xfId="0" applyFont="1" applyBorder="1" applyAlignment="1">
      <alignment horizontal="left"/>
    </xf>
    <xf numFmtId="0" fontId="53" fillId="0" borderId="0" xfId="0" applyFont="1" applyBorder="1" applyAlignment="1">
      <alignment/>
    </xf>
    <xf numFmtId="0" fontId="7" fillId="0" borderId="16" xfId="0" applyNumberFormat="1" applyFont="1" applyBorder="1" applyAlignment="1" applyProtection="1">
      <alignment horizontal="center" vertical="center"/>
      <protection locked="0"/>
    </xf>
    <xf numFmtId="0" fontId="7" fillId="0" borderId="18" xfId="0" applyNumberFormat="1" applyFont="1" applyBorder="1" applyAlignment="1" applyProtection="1">
      <alignment horizontal="center" vertical="center"/>
      <protection locked="0"/>
    </xf>
    <xf numFmtId="0" fontId="10" fillId="32" borderId="16" xfId="0" applyNumberFormat="1" applyFont="1" applyFill="1" applyBorder="1" applyAlignment="1">
      <alignment horizontal="center"/>
    </xf>
    <xf numFmtId="0" fontId="10" fillId="32" borderId="17" xfId="0" applyNumberFormat="1" applyFont="1" applyFill="1" applyBorder="1" applyAlignment="1">
      <alignment horizontal="center"/>
    </xf>
    <xf numFmtId="0" fontId="10" fillId="32" borderId="18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3" fillId="0" borderId="18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6" fillId="0" borderId="16" xfId="0" applyNumberFormat="1" applyFont="1" applyBorder="1" applyAlignment="1">
      <alignment horizontal="center" vertical="center" wrapText="1"/>
    </xf>
    <xf numFmtId="0" fontId="54" fillId="0" borderId="17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 applyProtection="1">
      <alignment horizontal="center" vertical="center"/>
      <protection/>
    </xf>
    <xf numFmtId="0" fontId="4" fillId="0" borderId="29" xfId="0" applyNumberFormat="1" applyFont="1" applyBorder="1" applyAlignment="1">
      <alignment horizontal="center" vertical="center"/>
    </xf>
    <xf numFmtId="0" fontId="0" fillId="0" borderId="29" xfId="0" applyNumberFormat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29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12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3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4.png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352425</xdr:colOff>
      <xdr:row>0</xdr:row>
      <xdr:rowOff>295275</xdr:rowOff>
    </xdr:from>
    <xdr:to>
      <xdr:col>7</xdr:col>
      <xdr:colOff>485775</xdr:colOff>
      <xdr:row>0</xdr:row>
      <xdr:rowOff>942975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295275"/>
          <a:ext cx="2676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323850</xdr:colOff>
      <xdr:row>0</xdr:row>
      <xdr:rowOff>76200</xdr:rowOff>
    </xdr:from>
    <xdr:to>
      <xdr:col>14</xdr:col>
      <xdr:colOff>533400</xdr:colOff>
      <xdr:row>0</xdr:row>
      <xdr:rowOff>1181100</xdr:rowOff>
    </xdr:to>
    <xdr:pic>
      <xdr:nvPicPr>
        <xdr:cNvPr id="2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0" y="76200"/>
          <a:ext cx="1362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190500</xdr:colOff>
      <xdr:row>0</xdr:row>
      <xdr:rowOff>161925</xdr:rowOff>
    </xdr:from>
    <xdr:to>
      <xdr:col>19</xdr:col>
      <xdr:colOff>561975</xdr:colOff>
      <xdr:row>0</xdr:row>
      <xdr:rowOff>847725</xdr:rowOff>
    </xdr:to>
    <xdr:pic>
      <xdr:nvPicPr>
        <xdr:cNvPr id="3" name="Imag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87325" y="161925"/>
          <a:ext cx="1895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0</xdr:row>
      <xdr:rowOff>123825</xdr:rowOff>
    </xdr:from>
    <xdr:to>
      <xdr:col>11</xdr:col>
      <xdr:colOff>295275</xdr:colOff>
      <xdr:row>0</xdr:row>
      <xdr:rowOff>1038225</xdr:rowOff>
    </xdr:to>
    <xdr:pic>
      <xdr:nvPicPr>
        <xdr:cNvPr id="4" name="Picture 121" descr="http://liguegolfnormandie.fr/images/Logos/couleur_fondclair/LogoLigueCouleu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23825"/>
          <a:ext cx="18669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171450</xdr:rowOff>
    </xdr:from>
    <xdr:to>
      <xdr:col>7</xdr:col>
      <xdr:colOff>266700</xdr:colOff>
      <xdr:row>0</xdr:row>
      <xdr:rowOff>819150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71450"/>
          <a:ext cx="1952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628650</xdr:colOff>
      <xdr:row>0</xdr:row>
      <xdr:rowOff>85725</xdr:rowOff>
    </xdr:from>
    <xdr:to>
      <xdr:col>13</xdr:col>
      <xdr:colOff>590550</xdr:colOff>
      <xdr:row>0</xdr:row>
      <xdr:rowOff>971550</xdr:rowOff>
    </xdr:to>
    <xdr:pic>
      <xdr:nvPicPr>
        <xdr:cNvPr id="2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85725"/>
          <a:ext cx="1000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190500</xdr:colOff>
      <xdr:row>0</xdr:row>
      <xdr:rowOff>161925</xdr:rowOff>
    </xdr:from>
    <xdr:to>
      <xdr:col>19</xdr:col>
      <xdr:colOff>561975</xdr:colOff>
      <xdr:row>0</xdr:row>
      <xdr:rowOff>847725</xdr:rowOff>
    </xdr:to>
    <xdr:pic>
      <xdr:nvPicPr>
        <xdr:cNvPr id="3" name="Imag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15575" y="161925"/>
          <a:ext cx="1895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0</xdr:row>
      <xdr:rowOff>38100</xdr:rowOff>
    </xdr:from>
    <xdr:to>
      <xdr:col>11</xdr:col>
      <xdr:colOff>390525</xdr:colOff>
      <xdr:row>0</xdr:row>
      <xdr:rowOff>952500</xdr:rowOff>
    </xdr:to>
    <xdr:pic>
      <xdr:nvPicPr>
        <xdr:cNvPr id="4" name="Picture 121" descr="http://liguegolfnormandie.fr/images/Logos/couleur_fondclair/LogoLigueCouleu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72075" y="38100"/>
          <a:ext cx="1752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47625</xdr:rowOff>
    </xdr:from>
    <xdr:to>
      <xdr:col>4</xdr:col>
      <xdr:colOff>171450</xdr:colOff>
      <xdr:row>0</xdr:row>
      <xdr:rowOff>609600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47625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685800</xdr:colOff>
      <xdr:row>0</xdr:row>
      <xdr:rowOff>152400</xdr:rowOff>
    </xdr:from>
    <xdr:to>
      <xdr:col>8</xdr:col>
      <xdr:colOff>542925</xdr:colOff>
      <xdr:row>0</xdr:row>
      <xdr:rowOff>942975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52400"/>
          <a:ext cx="895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0</xdr:row>
      <xdr:rowOff>266700</xdr:rowOff>
    </xdr:from>
    <xdr:to>
      <xdr:col>17</xdr:col>
      <xdr:colOff>104775</xdr:colOff>
      <xdr:row>0</xdr:row>
      <xdr:rowOff>714375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10800" y="266700"/>
          <a:ext cx="1552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381000</xdr:rowOff>
    </xdr:from>
    <xdr:to>
      <xdr:col>6</xdr:col>
      <xdr:colOff>333375</xdr:colOff>
      <xdr:row>0</xdr:row>
      <xdr:rowOff>942975</xdr:rowOff>
    </xdr:to>
    <xdr:pic>
      <xdr:nvPicPr>
        <xdr:cNvPr id="4" name="Picture 121" descr="http://liguegolfnormandie.fr/images/Logos/couleur_fondclair/LogoLigueCouleu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05125" y="381000"/>
          <a:ext cx="1076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47625</xdr:rowOff>
    </xdr:from>
    <xdr:to>
      <xdr:col>4</xdr:col>
      <xdr:colOff>171450</xdr:colOff>
      <xdr:row>0</xdr:row>
      <xdr:rowOff>609600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47625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685800</xdr:colOff>
      <xdr:row>0</xdr:row>
      <xdr:rowOff>152400</xdr:rowOff>
    </xdr:from>
    <xdr:to>
      <xdr:col>8</xdr:col>
      <xdr:colOff>542925</xdr:colOff>
      <xdr:row>0</xdr:row>
      <xdr:rowOff>942975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52400"/>
          <a:ext cx="895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0</xdr:row>
      <xdr:rowOff>266700</xdr:rowOff>
    </xdr:from>
    <xdr:to>
      <xdr:col>17</xdr:col>
      <xdr:colOff>104775</xdr:colOff>
      <xdr:row>0</xdr:row>
      <xdr:rowOff>714375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10800" y="266700"/>
          <a:ext cx="1552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381000</xdr:rowOff>
    </xdr:from>
    <xdr:to>
      <xdr:col>6</xdr:col>
      <xdr:colOff>333375</xdr:colOff>
      <xdr:row>0</xdr:row>
      <xdr:rowOff>942975</xdr:rowOff>
    </xdr:to>
    <xdr:pic>
      <xdr:nvPicPr>
        <xdr:cNvPr id="4" name="Picture 121" descr="http://liguegolfnormandie.fr/images/Logos/couleur_fondclair/LogoLigueCouleu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05125" y="381000"/>
          <a:ext cx="1076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47625</xdr:rowOff>
    </xdr:from>
    <xdr:to>
      <xdr:col>4</xdr:col>
      <xdr:colOff>171450</xdr:colOff>
      <xdr:row>0</xdr:row>
      <xdr:rowOff>609600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47625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685800</xdr:colOff>
      <xdr:row>0</xdr:row>
      <xdr:rowOff>152400</xdr:rowOff>
    </xdr:from>
    <xdr:to>
      <xdr:col>8</xdr:col>
      <xdr:colOff>542925</xdr:colOff>
      <xdr:row>0</xdr:row>
      <xdr:rowOff>942975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52400"/>
          <a:ext cx="895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0</xdr:row>
      <xdr:rowOff>266700</xdr:rowOff>
    </xdr:from>
    <xdr:to>
      <xdr:col>17</xdr:col>
      <xdr:colOff>104775</xdr:colOff>
      <xdr:row>0</xdr:row>
      <xdr:rowOff>714375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10800" y="266700"/>
          <a:ext cx="1552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381000</xdr:rowOff>
    </xdr:from>
    <xdr:to>
      <xdr:col>6</xdr:col>
      <xdr:colOff>333375</xdr:colOff>
      <xdr:row>0</xdr:row>
      <xdr:rowOff>942975</xdr:rowOff>
    </xdr:to>
    <xdr:pic>
      <xdr:nvPicPr>
        <xdr:cNvPr id="4" name="Picture 121" descr="http://liguegolfnormandie.fr/images/Logos/couleur_fondclair/LogoLigueCouleu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05125" y="381000"/>
          <a:ext cx="1076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171450</xdr:rowOff>
    </xdr:from>
    <xdr:to>
      <xdr:col>5</xdr:col>
      <xdr:colOff>19050</xdr:colOff>
      <xdr:row>0</xdr:row>
      <xdr:rowOff>876300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71450"/>
          <a:ext cx="2124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0</xdr:row>
      <xdr:rowOff>47625</xdr:rowOff>
    </xdr:from>
    <xdr:to>
      <xdr:col>11</xdr:col>
      <xdr:colOff>123825</xdr:colOff>
      <xdr:row>0</xdr:row>
      <xdr:rowOff>1009650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15150" y="47625"/>
          <a:ext cx="10858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0</xdr:row>
      <xdr:rowOff>209550</xdr:rowOff>
    </xdr:from>
    <xdr:to>
      <xdr:col>20</xdr:col>
      <xdr:colOff>0</xdr:colOff>
      <xdr:row>0</xdr:row>
      <xdr:rowOff>895350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63325" y="209550"/>
          <a:ext cx="1895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0</xdr:row>
      <xdr:rowOff>38100</xdr:rowOff>
    </xdr:from>
    <xdr:to>
      <xdr:col>8</xdr:col>
      <xdr:colOff>495300</xdr:colOff>
      <xdr:row>0</xdr:row>
      <xdr:rowOff>952500</xdr:rowOff>
    </xdr:to>
    <xdr:pic>
      <xdr:nvPicPr>
        <xdr:cNvPr id="4" name="Picture 121" descr="http://liguegolfnormandie.fr/images/Logos/couleur_fondclair/LogoLigueCouleu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00" y="38100"/>
          <a:ext cx="1752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PageLayoutView="0" workbookViewId="0" topLeftCell="A1">
      <selection activeCell="F15" sqref="F15"/>
    </sheetView>
  </sheetViews>
  <sheetFormatPr defaultColWidth="11.421875" defaultRowHeight="15"/>
  <cols>
    <col min="1" max="1" width="4.7109375" style="64" bestFit="1" customWidth="1"/>
    <col min="2" max="2" width="15.57421875" style="0" bestFit="1" customWidth="1"/>
    <col min="3" max="3" width="11.7109375" style="0" bestFit="1" customWidth="1"/>
    <col min="4" max="4" width="5.57421875" style="60" bestFit="1" customWidth="1"/>
    <col min="5" max="5" width="15.00390625" style="0" bestFit="1" customWidth="1"/>
    <col min="6" max="6" width="4.7109375" style="0" customWidth="1"/>
    <col min="7" max="7" width="18.421875" style="0" bestFit="1" customWidth="1"/>
    <col min="8" max="8" width="11.7109375" style="0" bestFit="1" customWidth="1"/>
    <col min="9" max="9" width="5.57421875" style="3" bestFit="1" customWidth="1"/>
    <col min="10" max="10" width="20.00390625" style="0" bestFit="1" customWidth="1"/>
    <col min="11" max="11" width="4.7109375" style="0" bestFit="1" customWidth="1"/>
    <col min="12" max="12" width="20.28125" style="0" customWidth="1"/>
    <col min="13" max="13" width="11.7109375" style="0" bestFit="1" customWidth="1"/>
    <col min="14" max="14" width="5.57421875" style="3" bestFit="1" customWidth="1"/>
    <col min="15" max="15" width="12.28125" style="0" bestFit="1" customWidth="1"/>
  </cols>
  <sheetData>
    <row r="1" spans="1:15" s="41" customFormat="1" ht="99.75" customHeight="1" thickBot="1">
      <c r="A1" s="89" t="s">
        <v>21</v>
      </c>
      <c r="B1" s="90"/>
      <c r="C1" s="90"/>
      <c r="D1" s="90"/>
      <c r="E1" s="89"/>
      <c r="F1" s="91"/>
      <c r="G1" s="91"/>
      <c r="H1" s="91"/>
      <c r="I1" s="91"/>
      <c r="J1" s="91"/>
      <c r="K1" s="91"/>
      <c r="L1" s="91"/>
      <c r="M1" s="91"/>
      <c r="N1" s="91"/>
      <c r="O1" s="92"/>
    </row>
    <row r="2" spans="3:14" s="41" customFormat="1" ht="15.75" thickBot="1">
      <c r="C2" s="35"/>
      <c r="D2" s="35"/>
      <c r="H2" s="35"/>
      <c r="I2" s="35"/>
      <c r="M2" s="35"/>
      <c r="N2" s="35"/>
    </row>
    <row r="3" spans="1:15" s="41" customFormat="1" ht="16.5" thickBot="1">
      <c r="A3" s="93" t="s">
        <v>35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2"/>
    </row>
    <row r="4" ht="15.75" thickBot="1"/>
    <row r="5" spans="1:15" s="9" customFormat="1" ht="18.75" customHeight="1">
      <c r="A5" s="101" t="s">
        <v>13</v>
      </c>
      <c r="B5" s="65" t="s">
        <v>42</v>
      </c>
      <c r="C5" s="65" t="s">
        <v>43</v>
      </c>
      <c r="D5" s="66" t="s">
        <v>44</v>
      </c>
      <c r="E5" s="67" t="s">
        <v>45</v>
      </c>
      <c r="F5" s="101" t="s">
        <v>22</v>
      </c>
      <c r="G5" s="65" t="s">
        <v>42</v>
      </c>
      <c r="H5" s="65" t="s">
        <v>43</v>
      </c>
      <c r="I5" s="66" t="s">
        <v>44</v>
      </c>
      <c r="J5" s="67" t="s">
        <v>45</v>
      </c>
      <c r="K5" s="104" t="s">
        <v>14</v>
      </c>
      <c r="L5" s="65" t="s">
        <v>42</v>
      </c>
      <c r="M5" s="65" t="s">
        <v>43</v>
      </c>
      <c r="N5" s="66" t="s">
        <v>44</v>
      </c>
      <c r="O5" s="67" t="s">
        <v>45</v>
      </c>
    </row>
    <row r="6" spans="1:15" ht="18.75" customHeight="1">
      <c r="A6" s="102"/>
      <c r="B6" s="72" t="s">
        <v>92</v>
      </c>
      <c r="C6" s="72" t="s">
        <v>93</v>
      </c>
      <c r="D6" s="68">
        <v>21.6</v>
      </c>
      <c r="E6" s="78" t="s">
        <v>94</v>
      </c>
      <c r="F6" s="102"/>
      <c r="G6" s="72" t="s">
        <v>71</v>
      </c>
      <c r="H6" s="72" t="s">
        <v>72</v>
      </c>
      <c r="I6" s="68">
        <v>21.2</v>
      </c>
      <c r="J6" s="78" t="s">
        <v>73</v>
      </c>
      <c r="K6" s="105"/>
      <c r="L6" s="72" t="s">
        <v>57</v>
      </c>
      <c r="M6" s="72" t="s">
        <v>58</v>
      </c>
      <c r="N6" s="69">
        <v>20.8</v>
      </c>
      <c r="O6" s="73" t="s">
        <v>59</v>
      </c>
    </row>
    <row r="7" spans="1:15" ht="18.75" customHeight="1">
      <c r="A7" s="102"/>
      <c r="B7" s="72" t="s">
        <v>95</v>
      </c>
      <c r="C7" s="72" t="s">
        <v>96</v>
      </c>
      <c r="D7" s="68">
        <v>31.6</v>
      </c>
      <c r="E7" s="78" t="s">
        <v>97</v>
      </c>
      <c r="F7" s="102"/>
      <c r="G7" s="74" t="s">
        <v>74</v>
      </c>
      <c r="H7" s="74" t="s">
        <v>75</v>
      </c>
      <c r="I7" s="79">
        <v>27.2</v>
      </c>
      <c r="J7" s="80" t="s">
        <v>76</v>
      </c>
      <c r="K7" s="105"/>
      <c r="L7" s="72" t="s">
        <v>60</v>
      </c>
      <c r="M7" s="72" t="s">
        <v>61</v>
      </c>
      <c r="N7" s="69">
        <v>23.6</v>
      </c>
      <c r="O7" s="73" t="s">
        <v>62</v>
      </c>
    </row>
    <row r="8" spans="1:15" ht="18.75" customHeight="1">
      <c r="A8" s="102"/>
      <c r="B8" s="72" t="s">
        <v>98</v>
      </c>
      <c r="C8" s="72" t="s">
        <v>52</v>
      </c>
      <c r="D8" s="68">
        <v>25.6</v>
      </c>
      <c r="E8" s="78" t="s">
        <v>99</v>
      </c>
      <c r="F8" s="102"/>
      <c r="G8" s="72" t="s">
        <v>77</v>
      </c>
      <c r="H8" s="72" t="s">
        <v>78</v>
      </c>
      <c r="I8" s="81">
        <v>29.5</v>
      </c>
      <c r="J8" s="82" t="s">
        <v>79</v>
      </c>
      <c r="K8" s="105"/>
      <c r="L8" s="72" t="s">
        <v>51</v>
      </c>
      <c r="M8" s="72" t="s">
        <v>52</v>
      </c>
      <c r="N8" s="69">
        <v>30.5</v>
      </c>
      <c r="O8" s="73" t="s">
        <v>53</v>
      </c>
    </row>
    <row r="9" spans="1:15" ht="18.75" customHeight="1">
      <c r="A9" s="102"/>
      <c r="B9" s="72" t="s">
        <v>100</v>
      </c>
      <c r="C9" s="72" t="s">
        <v>101</v>
      </c>
      <c r="D9" s="68">
        <v>28.5</v>
      </c>
      <c r="E9" s="78" t="s">
        <v>102</v>
      </c>
      <c r="F9" s="102"/>
      <c r="G9" s="72" t="s">
        <v>80</v>
      </c>
      <c r="H9" s="72" t="s">
        <v>81</v>
      </c>
      <c r="I9" s="81">
        <v>32.5</v>
      </c>
      <c r="J9" s="82" t="s">
        <v>82</v>
      </c>
      <c r="K9" s="105"/>
      <c r="L9" s="72" t="s">
        <v>54</v>
      </c>
      <c r="M9" s="72" t="s">
        <v>55</v>
      </c>
      <c r="N9" s="69">
        <v>31.5</v>
      </c>
      <c r="O9" s="73" t="s">
        <v>56</v>
      </c>
    </row>
    <row r="10" spans="1:15" ht="18.75" customHeight="1">
      <c r="A10" s="102"/>
      <c r="B10" s="74" t="s">
        <v>103</v>
      </c>
      <c r="C10" s="74" t="s">
        <v>104</v>
      </c>
      <c r="D10" s="79">
        <v>35.5</v>
      </c>
      <c r="E10" s="80" t="s">
        <v>105</v>
      </c>
      <c r="F10" s="102"/>
      <c r="G10" s="72" t="s">
        <v>83</v>
      </c>
      <c r="H10" s="72" t="s">
        <v>84</v>
      </c>
      <c r="I10" s="81">
        <v>35.5</v>
      </c>
      <c r="J10" s="82" t="s">
        <v>85</v>
      </c>
      <c r="K10" s="105"/>
      <c r="L10" s="74" t="s">
        <v>63</v>
      </c>
      <c r="M10" s="74" t="s">
        <v>64</v>
      </c>
      <c r="N10" s="70">
        <v>36</v>
      </c>
      <c r="O10" s="75" t="s">
        <v>65</v>
      </c>
    </row>
    <row r="11" spans="1:15" ht="18.75" customHeight="1" thickBot="1">
      <c r="A11" s="103"/>
      <c r="B11" s="76" t="s">
        <v>107</v>
      </c>
      <c r="C11" s="76" t="s">
        <v>106</v>
      </c>
      <c r="D11" s="83">
        <v>54</v>
      </c>
      <c r="E11" s="84" t="s">
        <v>94</v>
      </c>
      <c r="F11" s="103"/>
      <c r="G11" s="76" t="s">
        <v>86</v>
      </c>
      <c r="H11" s="76" t="s">
        <v>87</v>
      </c>
      <c r="I11" s="83">
        <v>41</v>
      </c>
      <c r="J11" s="84" t="s">
        <v>88</v>
      </c>
      <c r="K11" s="106"/>
      <c r="L11" s="76" t="s">
        <v>66</v>
      </c>
      <c r="M11" s="76" t="s">
        <v>67</v>
      </c>
      <c r="N11" s="71">
        <v>36</v>
      </c>
      <c r="O11" s="77" t="s">
        <v>68</v>
      </c>
    </row>
    <row r="12" spans="1:14" ht="15.75">
      <c r="A12" s="107" t="s">
        <v>48</v>
      </c>
      <c r="B12" s="108"/>
      <c r="C12" s="108"/>
      <c r="D12" s="60">
        <f>SUM(D6:D11)</f>
        <v>196.8</v>
      </c>
      <c r="F12" s="108" t="s">
        <v>49</v>
      </c>
      <c r="G12" s="108"/>
      <c r="H12" s="108"/>
      <c r="I12" s="60">
        <f>SUM(I6:I11)</f>
        <v>186.9</v>
      </c>
      <c r="K12" s="108" t="s">
        <v>50</v>
      </c>
      <c r="L12" s="108"/>
      <c r="M12" s="108"/>
      <c r="N12" s="60">
        <f>SUM(N6:N11)</f>
        <v>178.4</v>
      </c>
    </row>
    <row r="13" spans="1:14" s="61" customFormat="1" ht="15.75">
      <c r="A13" s="96">
        <v>633246528</v>
      </c>
      <c r="B13" s="97"/>
      <c r="C13" s="97"/>
      <c r="D13" s="60">
        <f>SUM(D12)/6</f>
        <v>32.800000000000004</v>
      </c>
      <c r="F13" s="96">
        <v>612519749</v>
      </c>
      <c r="G13" s="100"/>
      <c r="H13" s="62"/>
      <c r="I13" s="60">
        <f>SUM(I12)/6</f>
        <v>31.150000000000002</v>
      </c>
      <c r="K13" s="96">
        <v>674731536</v>
      </c>
      <c r="L13" s="96"/>
      <c r="M13" s="96"/>
      <c r="N13" s="60">
        <f>SUM(N12)/6</f>
        <v>29.733333333333334</v>
      </c>
    </row>
    <row r="14" spans="1:13" ht="15.75">
      <c r="A14" s="98" t="s">
        <v>70</v>
      </c>
      <c r="B14" s="95"/>
      <c r="C14" s="95"/>
      <c r="F14" s="99" t="s">
        <v>117</v>
      </c>
      <c r="G14" s="95"/>
      <c r="H14" s="95"/>
      <c r="K14" s="95" t="s">
        <v>46</v>
      </c>
      <c r="L14" s="95"/>
      <c r="M14" s="95"/>
    </row>
    <row r="15" spans="1:13" ht="15.75">
      <c r="A15" s="98"/>
      <c r="B15" s="95"/>
      <c r="C15" s="95"/>
      <c r="F15" s="63"/>
      <c r="G15" s="63"/>
      <c r="H15" s="63"/>
      <c r="K15" s="63" t="s">
        <v>47</v>
      </c>
      <c r="L15" s="63"/>
      <c r="M15" s="63"/>
    </row>
  </sheetData>
  <sheetProtection/>
  <mergeCells count="16">
    <mergeCell ref="A15:C15"/>
    <mergeCell ref="A5:A11"/>
    <mergeCell ref="F5:F11"/>
    <mergeCell ref="K5:K11"/>
    <mergeCell ref="A12:C12"/>
    <mergeCell ref="F12:H12"/>
    <mergeCell ref="K12:M12"/>
    <mergeCell ref="A1:D1"/>
    <mergeCell ref="E1:O1"/>
    <mergeCell ref="A3:O3"/>
    <mergeCell ref="K14:M14"/>
    <mergeCell ref="A13:C13"/>
    <mergeCell ref="K13:M13"/>
    <mergeCell ref="A14:C14"/>
    <mergeCell ref="F14:H14"/>
    <mergeCell ref="F13:G1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2"/>
  <headerFooter>
    <oddHeader>&amp;L&amp;"-,Gras"&amp;20&amp;F
LANGUEDOC-ROUSSILLON
PACA
RHONE-ALPES&amp;C&amp;"-,Gras"&amp;24
&amp;A&amp;R&amp;"-,Gras"&amp;20 07-09/06/2014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R8" sqref="R8"/>
    </sheetView>
  </sheetViews>
  <sheetFormatPr defaultColWidth="11.421875" defaultRowHeight="15"/>
  <cols>
    <col min="1" max="1" width="11.421875" style="9" customWidth="1"/>
    <col min="2" max="11" width="5.57421875" style="0" customWidth="1"/>
    <col min="12" max="12" width="7.421875" style="0" customWidth="1"/>
  </cols>
  <sheetData>
    <row r="1" spans="1:12" ht="18.75">
      <c r="A1" s="9" t="s">
        <v>41</v>
      </c>
      <c r="B1" s="17">
        <v>1</v>
      </c>
      <c r="C1" s="17">
        <v>2</v>
      </c>
      <c r="D1" s="17">
        <v>3</v>
      </c>
      <c r="E1" s="17">
        <v>4</v>
      </c>
      <c r="F1" s="17">
        <v>5</v>
      </c>
      <c r="G1" s="17">
        <v>6</v>
      </c>
      <c r="H1" s="17">
        <v>7</v>
      </c>
      <c r="I1" s="17">
        <v>8</v>
      </c>
      <c r="J1" s="17">
        <v>9</v>
      </c>
      <c r="L1" s="1" t="s">
        <v>3</v>
      </c>
    </row>
    <row r="2" spans="1:12" ht="19.5" customHeight="1">
      <c r="A2" s="26" t="s">
        <v>11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>
        <f>SUM(B2:K2)</f>
        <v>0</v>
      </c>
    </row>
    <row r="3" spans="1:12" ht="18.75">
      <c r="A3" s="10" t="s">
        <v>12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3">
        <f aca="true" t="shared" si="0" ref="L3:L10">SUM(B3:J3)</f>
        <v>0</v>
      </c>
    </row>
    <row r="4" spans="1:12" ht="18.75">
      <c r="A4" s="12" t="s">
        <v>111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4">
        <f t="shared" si="0"/>
        <v>0</v>
      </c>
    </row>
    <row r="5" spans="1:12" ht="18.75">
      <c r="A5" s="26" t="s">
        <v>30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8">
        <f t="shared" si="0"/>
        <v>0</v>
      </c>
    </row>
    <row r="6" spans="1:12" ht="18.75">
      <c r="A6" s="10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3">
        <f t="shared" si="0"/>
        <v>0</v>
      </c>
    </row>
    <row r="7" spans="1:12" ht="18.75">
      <c r="A7" s="12" t="s">
        <v>32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4">
        <f t="shared" si="0"/>
        <v>0</v>
      </c>
    </row>
    <row r="8" spans="1:12" ht="18.75">
      <c r="A8" s="26" t="s">
        <v>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8">
        <f t="shared" si="0"/>
        <v>0</v>
      </c>
    </row>
    <row r="9" spans="1:12" ht="18.75">
      <c r="A9" s="10" t="s">
        <v>5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3">
        <f t="shared" si="0"/>
        <v>0</v>
      </c>
    </row>
    <row r="10" spans="1:12" ht="18.75">
      <c r="A10" s="12" t="s">
        <v>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4">
        <f t="shared" si="0"/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5">
      <selection activeCell="H16" sqref="H16"/>
    </sheetView>
  </sheetViews>
  <sheetFormatPr defaultColWidth="11.421875" defaultRowHeight="15"/>
  <cols>
    <col min="1" max="2" width="11.421875" style="41" customWidth="1"/>
    <col min="3" max="3" width="4.140625" style="35" customWidth="1"/>
    <col min="4" max="4" width="15.7109375" style="41" customWidth="1"/>
    <col min="5" max="5" width="2.7109375" style="41" customWidth="1"/>
    <col min="6" max="7" width="11.421875" style="41" customWidth="1"/>
    <col min="8" max="8" width="4.140625" style="35" customWidth="1"/>
    <col min="9" max="9" width="11.421875" style="41" customWidth="1"/>
    <col min="10" max="10" width="2.7109375" style="41" customWidth="1"/>
    <col min="11" max="12" width="11.421875" style="41" customWidth="1"/>
    <col min="13" max="13" width="4.140625" style="35" customWidth="1"/>
    <col min="14" max="14" width="11.421875" style="41" customWidth="1"/>
    <col min="15" max="15" width="4.00390625" style="41" customWidth="1"/>
    <col min="16" max="16384" width="11.421875" style="41" customWidth="1"/>
  </cols>
  <sheetData>
    <row r="1" spans="1:14" ht="83.25" customHeight="1" thickBot="1">
      <c r="A1" s="89" t="s">
        <v>21</v>
      </c>
      <c r="B1" s="90"/>
      <c r="C1" s="90"/>
      <c r="D1" s="90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ht="15.75" thickBot="1"/>
    <row r="3" spans="1:16" ht="16.5" thickBot="1">
      <c r="A3" s="93" t="s">
        <v>35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115"/>
      <c r="P3" s="41" t="s">
        <v>37</v>
      </c>
    </row>
    <row r="4" spans="1:18" ht="15.75">
      <c r="A4" s="116" t="s">
        <v>27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P4" s="41" t="s">
        <v>8</v>
      </c>
      <c r="Q4" s="41" t="s">
        <v>24</v>
      </c>
      <c r="R4" s="41" t="s">
        <v>69</v>
      </c>
    </row>
    <row r="5" spans="16:17" ht="15">
      <c r="P5" s="41" t="s">
        <v>9</v>
      </c>
      <c r="Q5" s="41" t="s">
        <v>25</v>
      </c>
    </row>
    <row r="6" spans="16:17" ht="15.75" thickBot="1">
      <c r="P6" s="41" t="s">
        <v>10</v>
      </c>
      <c r="Q6" s="41" t="s">
        <v>26</v>
      </c>
    </row>
    <row r="7" spans="1:14" ht="21.75" thickBot="1">
      <c r="A7" s="111" t="s">
        <v>13</v>
      </c>
      <c r="B7" s="112"/>
      <c r="C7" s="112"/>
      <c r="D7" s="113"/>
      <c r="F7" s="111" t="s">
        <v>22</v>
      </c>
      <c r="G7" s="112"/>
      <c r="H7" s="112"/>
      <c r="I7" s="113"/>
      <c r="K7" s="111" t="s">
        <v>14</v>
      </c>
      <c r="L7" s="112"/>
      <c r="M7" s="112"/>
      <c r="N7" s="113"/>
    </row>
    <row r="8" spans="3:13" ht="15.75" thickBot="1">
      <c r="C8" s="36"/>
      <c r="H8" s="36"/>
      <c r="M8" s="36"/>
    </row>
    <row r="9" spans="1:14" ht="15" customHeight="1" thickBot="1">
      <c r="A9" s="114"/>
      <c r="B9" s="114"/>
      <c r="C9" s="37"/>
      <c r="D9" s="43" t="s">
        <v>0</v>
      </c>
      <c r="F9" s="114"/>
      <c r="G9" s="114"/>
      <c r="H9" s="37"/>
      <c r="I9" s="43" t="s">
        <v>0</v>
      </c>
      <c r="K9" s="114"/>
      <c r="L9" s="114"/>
      <c r="M9" s="37"/>
      <c r="N9" s="43" t="s">
        <v>0</v>
      </c>
    </row>
    <row r="10" spans="1:14" ht="20.25" customHeight="1" thickBot="1">
      <c r="A10" s="37"/>
      <c r="B10" s="37"/>
      <c r="C10" s="38" t="s">
        <v>23</v>
      </c>
      <c r="D10" s="37"/>
      <c r="F10" s="37"/>
      <c r="G10" s="37"/>
      <c r="H10" s="38" t="s">
        <v>23</v>
      </c>
      <c r="I10" s="37"/>
      <c r="K10" s="37"/>
      <c r="L10" s="37"/>
      <c r="M10" s="38" t="s">
        <v>23</v>
      </c>
      <c r="N10" s="37"/>
    </row>
    <row r="11" spans="1:14" ht="30" customHeight="1" thickBot="1">
      <c r="A11" s="109" t="s">
        <v>108</v>
      </c>
      <c r="B11" s="110"/>
      <c r="C11" s="37">
        <v>2</v>
      </c>
      <c r="D11" s="44">
        <v>28</v>
      </c>
      <c r="F11" s="109" t="s">
        <v>89</v>
      </c>
      <c r="G11" s="110"/>
      <c r="H11" s="37"/>
      <c r="I11" s="44">
        <v>34</v>
      </c>
      <c r="K11" s="109" t="s">
        <v>114</v>
      </c>
      <c r="L11" s="110"/>
      <c r="M11" s="37">
        <v>1</v>
      </c>
      <c r="N11" s="44">
        <v>30</v>
      </c>
    </row>
    <row r="12" spans="1:14" ht="9.75" customHeight="1" thickBot="1">
      <c r="A12" s="37"/>
      <c r="B12" s="37"/>
      <c r="C12" s="37"/>
      <c r="D12" s="42"/>
      <c r="F12" s="37"/>
      <c r="G12" s="37"/>
      <c r="H12" s="37"/>
      <c r="I12" s="42"/>
      <c r="K12" s="37"/>
      <c r="L12" s="37"/>
      <c r="M12" s="37"/>
      <c r="N12" s="42"/>
    </row>
    <row r="13" spans="1:14" ht="30" customHeight="1" thickBot="1">
      <c r="A13" s="109" t="s">
        <v>109</v>
      </c>
      <c r="B13" s="110"/>
      <c r="C13" s="37">
        <v>2</v>
      </c>
      <c r="D13" s="45">
        <v>29</v>
      </c>
      <c r="F13" s="109" t="s">
        <v>90</v>
      </c>
      <c r="G13" s="110"/>
      <c r="H13" s="37"/>
      <c r="I13" s="45">
        <v>31</v>
      </c>
      <c r="K13" s="109" t="s">
        <v>115</v>
      </c>
      <c r="L13" s="110"/>
      <c r="M13" s="37">
        <v>1</v>
      </c>
      <c r="N13" s="44">
        <v>30</v>
      </c>
    </row>
    <row r="14" spans="1:14" ht="9.75" customHeight="1" thickBot="1">
      <c r="A14" s="37"/>
      <c r="B14" s="37"/>
      <c r="C14" s="37"/>
      <c r="D14" s="42"/>
      <c r="F14" s="37"/>
      <c r="G14" s="37"/>
      <c r="H14" s="37"/>
      <c r="I14" s="42"/>
      <c r="K14" s="37"/>
      <c r="L14" s="37"/>
      <c r="M14" s="37"/>
      <c r="N14" s="42"/>
    </row>
    <row r="15" spans="1:14" ht="30" customHeight="1" thickBot="1">
      <c r="A15" s="109" t="s">
        <v>110</v>
      </c>
      <c r="B15" s="110"/>
      <c r="C15" s="37">
        <v>1.5</v>
      </c>
      <c r="D15" s="45">
        <v>37</v>
      </c>
      <c r="E15" s="46"/>
      <c r="F15" s="109" t="s">
        <v>91</v>
      </c>
      <c r="G15" s="110"/>
      <c r="H15" s="47">
        <v>1.5</v>
      </c>
      <c r="I15" s="45">
        <v>37</v>
      </c>
      <c r="J15" s="46"/>
      <c r="K15" s="109" t="s">
        <v>116</v>
      </c>
      <c r="L15" s="110"/>
      <c r="M15" s="47"/>
      <c r="N15" s="45">
        <v>49</v>
      </c>
    </row>
    <row r="17" ht="15.75" thickBot="1"/>
    <row r="18" spans="1:6" ht="24.75" customHeight="1" thickBot="1">
      <c r="A18" s="111" t="s">
        <v>13</v>
      </c>
      <c r="B18" s="112"/>
      <c r="C18" s="112"/>
      <c r="D18" s="113"/>
      <c r="F18" s="48">
        <f>SUM(C11:C15)</f>
        <v>5.5</v>
      </c>
    </row>
    <row r="19" ht="9.75" customHeight="1" thickBot="1">
      <c r="F19" s="49"/>
    </row>
    <row r="20" spans="1:6" ht="24.75" customHeight="1" thickBot="1">
      <c r="A20" s="111" t="s">
        <v>22</v>
      </c>
      <c r="B20" s="112"/>
      <c r="C20" s="112"/>
      <c r="D20" s="113"/>
      <c r="F20" s="48">
        <f>SUM(H11:H15)</f>
        <v>1.5</v>
      </c>
    </row>
    <row r="21" ht="9.75" customHeight="1" thickBot="1">
      <c r="F21" s="49"/>
    </row>
    <row r="22" spans="1:6" ht="24.75" customHeight="1" thickBot="1">
      <c r="A22" s="111" t="s">
        <v>14</v>
      </c>
      <c r="B22" s="112"/>
      <c r="C22" s="112"/>
      <c r="D22" s="113"/>
      <c r="F22" s="48">
        <f>SUM(M11:M15)</f>
        <v>2</v>
      </c>
    </row>
  </sheetData>
  <sheetProtection/>
  <mergeCells count="21">
    <mergeCell ref="A1:D1"/>
    <mergeCell ref="F9:G9"/>
    <mergeCell ref="F11:G11"/>
    <mergeCell ref="F13:G13"/>
    <mergeCell ref="A3:N3"/>
    <mergeCell ref="K9:L9"/>
    <mergeCell ref="A9:B9"/>
    <mergeCell ref="A4:N4"/>
    <mergeCell ref="A13:B13"/>
    <mergeCell ref="K7:N7"/>
    <mergeCell ref="K13:L13"/>
    <mergeCell ref="A15:B15"/>
    <mergeCell ref="A20:D20"/>
    <mergeCell ref="K11:L11"/>
    <mergeCell ref="K15:L15"/>
    <mergeCell ref="F15:G15"/>
    <mergeCell ref="A11:B11"/>
    <mergeCell ref="A22:D22"/>
    <mergeCell ref="A18:D18"/>
    <mergeCell ref="A7:D7"/>
    <mergeCell ref="F7:I7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A10">
      <selection activeCell="A4" sqref="A4:I4"/>
    </sheetView>
  </sheetViews>
  <sheetFormatPr defaultColWidth="11.421875" defaultRowHeight="15"/>
  <cols>
    <col min="1" max="2" width="11.421875" style="41" customWidth="1"/>
    <col min="3" max="3" width="4.57421875" style="35" bestFit="1" customWidth="1"/>
    <col min="4" max="4" width="13.140625" style="41" customWidth="1"/>
    <col min="5" max="5" width="2.7109375" style="41" customWidth="1"/>
    <col min="6" max="7" width="11.421875" style="41" customWidth="1"/>
    <col min="8" max="8" width="4.140625" style="35" customWidth="1"/>
    <col min="9" max="9" width="13.140625" style="41" customWidth="1"/>
    <col min="10" max="16384" width="11.421875" style="41" customWidth="1"/>
  </cols>
  <sheetData>
    <row r="1" spans="1:9" ht="83.25" customHeight="1" thickBot="1">
      <c r="A1" s="121" t="s">
        <v>33</v>
      </c>
      <c r="B1" s="122"/>
      <c r="C1" s="50"/>
      <c r="D1" s="50"/>
      <c r="E1" s="39"/>
      <c r="F1" s="39"/>
      <c r="G1" s="39"/>
      <c r="H1" s="39"/>
      <c r="I1" s="40"/>
    </row>
    <row r="2" ht="15.75" thickBot="1">
      <c r="L2" s="41" t="s">
        <v>38</v>
      </c>
    </row>
    <row r="3" spans="1:12" ht="16.5" thickBot="1">
      <c r="A3" s="93" t="s">
        <v>35</v>
      </c>
      <c r="B3" s="120"/>
      <c r="C3" s="120"/>
      <c r="D3" s="120"/>
      <c r="E3" s="120"/>
      <c r="F3" s="120"/>
      <c r="G3" s="120"/>
      <c r="H3" s="120"/>
      <c r="I3" s="119"/>
      <c r="L3" s="35" t="s">
        <v>39</v>
      </c>
    </row>
    <row r="4" spans="1:12" ht="15.75">
      <c r="A4" s="124" t="s">
        <v>113</v>
      </c>
      <c r="B4" s="125"/>
      <c r="C4" s="125"/>
      <c r="D4" s="125"/>
      <c r="E4" s="125"/>
      <c r="F4" s="125"/>
      <c r="G4" s="125"/>
      <c r="H4" s="125"/>
      <c r="I4" s="125"/>
      <c r="L4" s="41" t="s">
        <v>17</v>
      </c>
    </row>
    <row r="5" ht="15">
      <c r="L5" s="41" t="s">
        <v>40</v>
      </c>
    </row>
    <row r="6" spans="3:8" ht="15.75" thickBot="1">
      <c r="C6" s="36" t="s">
        <v>23</v>
      </c>
      <c r="H6" s="36" t="s">
        <v>23</v>
      </c>
    </row>
    <row r="7" spans="1:9" ht="15" customHeight="1" thickBot="1">
      <c r="A7" s="123" t="s">
        <v>13</v>
      </c>
      <c r="B7" s="119"/>
      <c r="C7" s="37"/>
      <c r="D7" s="43" t="s">
        <v>15</v>
      </c>
      <c r="F7" s="123" t="s">
        <v>14</v>
      </c>
      <c r="G7" s="119"/>
      <c r="H7" s="37"/>
      <c r="I7" s="43" t="s">
        <v>15</v>
      </c>
    </row>
    <row r="8" spans="1:9" ht="9.75" customHeight="1" thickBot="1">
      <c r="A8" s="37"/>
      <c r="B8" s="37"/>
      <c r="C8" s="37"/>
      <c r="D8" s="37"/>
      <c r="F8" s="37"/>
      <c r="G8" s="37"/>
      <c r="H8" s="37"/>
      <c r="I8" s="37"/>
    </row>
    <row r="9" spans="1:9" ht="30" customHeight="1" thickBot="1">
      <c r="A9" s="118" t="s">
        <v>93</v>
      </c>
      <c r="B9" s="119"/>
      <c r="C9" s="47">
        <v>1</v>
      </c>
      <c r="D9" s="51">
        <v>4</v>
      </c>
      <c r="E9" s="46"/>
      <c r="F9" s="118" t="s">
        <v>58</v>
      </c>
      <c r="G9" s="119"/>
      <c r="H9" s="37">
        <v>1</v>
      </c>
      <c r="I9" s="52">
        <v>4</v>
      </c>
    </row>
    <row r="10" spans="1:9" ht="15" customHeight="1" thickBot="1">
      <c r="A10" s="47"/>
      <c r="B10" s="47"/>
      <c r="C10" s="47"/>
      <c r="D10" s="53"/>
      <c r="E10" s="46"/>
      <c r="F10" s="47"/>
      <c r="G10" s="47"/>
      <c r="H10" s="37"/>
      <c r="I10" s="54"/>
    </row>
    <row r="11" spans="1:9" ht="30" customHeight="1" thickBot="1">
      <c r="A11" s="118" t="s">
        <v>96</v>
      </c>
      <c r="B11" s="119"/>
      <c r="C11" s="47">
        <v>2</v>
      </c>
      <c r="D11" s="51">
        <v>4</v>
      </c>
      <c r="E11" s="46"/>
      <c r="F11" s="118" t="s">
        <v>61</v>
      </c>
      <c r="G11" s="119"/>
      <c r="H11" s="37"/>
      <c r="I11" s="52">
        <v>2</v>
      </c>
    </row>
    <row r="12" spans="1:9" ht="9.75" customHeight="1" thickBot="1">
      <c r="A12" s="47"/>
      <c r="B12" s="47"/>
      <c r="C12" s="47"/>
      <c r="D12" s="55"/>
      <c r="E12" s="46"/>
      <c r="F12" s="47"/>
      <c r="G12" s="47"/>
      <c r="H12" s="37"/>
      <c r="I12" s="56"/>
    </row>
    <row r="13" spans="1:9" ht="30" customHeight="1" thickBot="1">
      <c r="A13" s="118" t="s">
        <v>52</v>
      </c>
      <c r="B13" s="119"/>
      <c r="C13" s="47"/>
      <c r="D13" s="51">
        <v>2</v>
      </c>
      <c r="E13" s="46"/>
      <c r="F13" s="118" t="s">
        <v>52</v>
      </c>
      <c r="G13" s="119"/>
      <c r="H13" s="37">
        <v>2</v>
      </c>
      <c r="I13" s="52">
        <v>5</v>
      </c>
    </row>
    <row r="14" spans="1:9" ht="15" customHeight="1" thickBot="1">
      <c r="A14" s="47"/>
      <c r="B14" s="47"/>
      <c r="C14" s="47"/>
      <c r="D14" s="53"/>
      <c r="E14" s="46"/>
      <c r="F14" s="47"/>
      <c r="G14" s="47"/>
      <c r="H14" s="37"/>
      <c r="I14" s="54"/>
    </row>
    <row r="15" spans="1:9" ht="30" customHeight="1" thickBot="1">
      <c r="A15" s="118" t="s">
        <v>101</v>
      </c>
      <c r="B15" s="119"/>
      <c r="C15" s="47"/>
      <c r="D15" s="51">
        <v>2</v>
      </c>
      <c r="E15" s="46"/>
      <c r="F15" s="118" t="s">
        <v>55</v>
      </c>
      <c r="G15" s="119"/>
      <c r="H15" s="37">
        <v>2</v>
      </c>
      <c r="I15" s="52">
        <v>3</v>
      </c>
    </row>
    <row r="16" spans="1:9" ht="9.75" customHeight="1" thickBot="1">
      <c r="A16" s="47"/>
      <c r="B16" s="47"/>
      <c r="C16" s="47"/>
      <c r="D16" s="55"/>
      <c r="E16" s="46"/>
      <c r="F16" s="47"/>
      <c r="G16" s="47"/>
      <c r="H16" s="37"/>
      <c r="I16" s="56"/>
    </row>
    <row r="17" spans="1:9" ht="30" customHeight="1" thickBot="1">
      <c r="A17" s="118" t="s">
        <v>104</v>
      </c>
      <c r="B17" s="119"/>
      <c r="C17" s="47">
        <v>2</v>
      </c>
      <c r="D17" s="51">
        <v>8</v>
      </c>
      <c r="E17" s="46"/>
      <c r="F17" s="118" t="s">
        <v>67</v>
      </c>
      <c r="G17" s="119"/>
      <c r="H17" s="37"/>
      <c r="I17" s="52">
        <v>0</v>
      </c>
    </row>
    <row r="18" spans="1:9" ht="15" customHeight="1" thickBot="1">
      <c r="A18" s="47"/>
      <c r="B18" s="47"/>
      <c r="C18" s="47"/>
      <c r="D18" s="53"/>
      <c r="E18" s="46"/>
      <c r="F18" s="47"/>
      <c r="G18" s="47"/>
      <c r="H18" s="37"/>
      <c r="I18" s="54"/>
    </row>
    <row r="19" spans="1:9" ht="30" customHeight="1" thickBot="1">
      <c r="A19" s="118" t="s">
        <v>106</v>
      </c>
      <c r="B19" s="119"/>
      <c r="C19" s="47">
        <v>1</v>
      </c>
      <c r="D19" s="51">
        <v>2</v>
      </c>
      <c r="E19" s="46"/>
      <c r="F19" s="118" t="s">
        <v>64</v>
      </c>
      <c r="G19" s="119"/>
      <c r="H19" s="37">
        <v>1</v>
      </c>
      <c r="I19" s="52">
        <v>2</v>
      </c>
    </row>
    <row r="20" spans="1:9" ht="9.75" customHeight="1">
      <c r="A20" s="57"/>
      <c r="B20" s="57"/>
      <c r="C20" s="37"/>
      <c r="D20" s="58"/>
      <c r="F20" s="57"/>
      <c r="G20" s="57"/>
      <c r="H20" s="37"/>
      <c r="I20" s="58"/>
    </row>
    <row r="22" spans="6:9" ht="15.75" thickBot="1">
      <c r="F22" s="35" t="s">
        <v>16</v>
      </c>
      <c r="G22" s="41" t="s">
        <v>15</v>
      </c>
      <c r="I22" s="41" t="s">
        <v>18</v>
      </c>
    </row>
    <row r="23" spans="1:9" ht="24.75" customHeight="1" thickBot="1">
      <c r="A23" s="111" t="s">
        <v>13</v>
      </c>
      <c r="B23" s="120"/>
      <c r="C23" s="120"/>
      <c r="D23" s="119"/>
      <c r="F23" s="48">
        <f>SUM(C9:C19)</f>
        <v>6</v>
      </c>
      <c r="G23" s="48">
        <f>SUM(D9:D19)</f>
        <v>22</v>
      </c>
      <c r="I23" s="59">
        <f>SUM(I9:I19)</f>
        <v>16</v>
      </c>
    </row>
    <row r="24" spans="6:9" ht="9.75" customHeight="1">
      <c r="F24" s="49"/>
      <c r="G24" s="49"/>
      <c r="I24" s="35"/>
    </row>
    <row r="25" spans="6:9" ht="9.75" customHeight="1" thickBot="1">
      <c r="F25" s="49"/>
      <c r="G25" s="49"/>
      <c r="I25" s="35"/>
    </row>
    <row r="26" spans="1:9" ht="24.75" customHeight="1" thickBot="1">
      <c r="A26" s="111" t="s">
        <v>14</v>
      </c>
      <c r="B26" s="120"/>
      <c r="C26" s="120"/>
      <c r="D26" s="119"/>
      <c r="F26" s="48">
        <f>SUM(H9:H19)</f>
        <v>6</v>
      </c>
      <c r="G26" s="48">
        <f>SUM(I9:I19)</f>
        <v>16</v>
      </c>
      <c r="I26" s="59">
        <f>SUM(D9:D19)</f>
        <v>22</v>
      </c>
    </row>
  </sheetData>
  <sheetProtection/>
  <mergeCells count="19">
    <mergeCell ref="A26:D26"/>
    <mergeCell ref="A23:D23"/>
    <mergeCell ref="F17:G17"/>
    <mergeCell ref="A4:I4"/>
    <mergeCell ref="A7:B7"/>
    <mergeCell ref="A9:B9"/>
    <mergeCell ref="F19:G19"/>
    <mergeCell ref="A15:B15"/>
    <mergeCell ref="A17:B17"/>
    <mergeCell ref="A19:B19"/>
    <mergeCell ref="F15:G15"/>
    <mergeCell ref="A3:I3"/>
    <mergeCell ref="A1:B1"/>
    <mergeCell ref="A11:B11"/>
    <mergeCell ref="A13:B13"/>
    <mergeCell ref="F7:G7"/>
    <mergeCell ref="F9:G9"/>
    <mergeCell ref="F11:G11"/>
    <mergeCell ref="F13:G1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A10">
      <selection activeCell="H19" sqref="H19"/>
    </sheetView>
  </sheetViews>
  <sheetFormatPr defaultColWidth="11.421875" defaultRowHeight="15"/>
  <cols>
    <col min="3" max="3" width="4.57421875" style="30" bestFit="1" customWidth="1"/>
    <col min="4" max="4" width="13.140625" style="2" customWidth="1"/>
    <col min="5" max="5" width="2.7109375" style="0" customWidth="1"/>
    <col min="6" max="6" width="11.421875" style="0" customWidth="1"/>
    <col min="8" max="8" width="4.140625" style="3" customWidth="1"/>
    <col min="9" max="9" width="13.140625" style="2" customWidth="1"/>
  </cols>
  <sheetData>
    <row r="1" spans="1:9" ht="83.25" customHeight="1" thickBot="1">
      <c r="A1" s="126" t="s">
        <v>33</v>
      </c>
      <c r="B1" s="127"/>
      <c r="C1" s="32"/>
      <c r="D1" s="29"/>
      <c r="E1" s="21"/>
      <c r="F1" s="21"/>
      <c r="G1" s="21"/>
      <c r="H1" s="21"/>
      <c r="I1" s="25"/>
    </row>
    <row r="2" ht="15.75" thickBot="1">
      <c r="L2" t="s">
        <v>38</v>
      </c>
    </row>
    <row r="3" spans="1:12" ht="16.5" thickBot="1">
      <c r="A3" s="128" t="s">
        <v>35</v>
      </c>
      <c r="B3" s="129"/>
      <c r="C3" s="129"/>
      <c r="D3" s="129"/>
      <c r="E3" s="129"/>
      <c r="F3" s="129"/>
      <c r="G3" s="129"/>
      <c r="H3" s="129"/>
      <c r="I3" s="130"/>
      <c r="L3" s="3" t="s">
        <v>39</v>
      </c>
    </row>
    <row r="4" spans="1:12" ht="15.75">
      <c r="A4" s="131" t="s">
        <v>112</v>
      </c>
      <c r="B4" s="132"/>
      <c r="C4" s="132"/>
      <c r="D4" s="132"/>
      <c r="E4" s="132"/>
      <c r="F4" s="132"/>
      <c r="G4" s="132"/>
      <c r="H4" s="132"/>
      <c r="I4" s="132"/>
      <c r="L4" t="s">
        <v>17</v>
      </c>
    </row>
    <row r="5" ht="15">
      <c r="L5" t="s">
        <v>40</v>
      </c>
    </row>
    <row r="6" spans="3:8" s="41" customFormat="1" ht="15.75" thickBot="1">
      <c r="C6" s="36" t="s">
        <v>23</v>
      </c>
      <c r="H6" s="36" t="s">
        <v>23</v>
      </c>
    </row>
    <row r="7" spans="1:9" s="41" customFormat="1" ht="15" customHeight="1" thickBot="1">
      <c r="A7" s="123" t="s">
        <v>14</v>
      </c>
      <c r="B7" s="119"/>
      <c r="C7" s="37"/>
      <c r="D7" s="43" t="s">
        <v>15</v>
      </c>
      <c r="F7" s="123" t="s">
        <v>22</v>
      </c>
      <c r="G7" s="119"/>
      <c r="H7" s="37"/>
      <c r="I7" s="43" t="s">
        <v>15</v>
      </c>
    </row>
    <row r="8" spans="1:9" s="41" customFormat="1" ht="9.75" customHeight="1" thickBot="1">
      <c r="A8" s="37"/>
      <c r="B8" s="37"/>
      <c r="C8" s="37"/>
      <c r="D8" s="37"/>
      <c r="F8" s="37"/>
      <c r="G8" s="37"/>
      <c r="H8" s="37"/>
      <c r="I8" s="37"/>
    </row>
    <row r="9" spans="1:9" s="41" customFormat="1" ht="30" customHeight="1" thickBot="1">
      <c r="A9" s="118" t="s">
        <v>58</v>
      </c>
      <c r="B9" s="119"/>
      <c r="C9" s="47"/>
      <c r="D9" s="51">
        <v>3</v>
      </c>
      <c r="E9" s="46"/>
      <c r="F9" s="118" t="s">
        <v>72</v>
      </c>
      <c r="G9" s="119"/>
      <c r="H9" s="37">
        <v>2</v>
      </c>
      <c r="I9" s="52">
        <v>4</v>
      </c>
    </row>
    <row r="10" spans="1:9" s="41" customFormat="1" ht="15" customHeight="1" thickBot="1">
      <c r="A10" s="47"/>
      <c r="B10" s="47"/>
      <c r="C10" s="47"/>
      <c r="D10" s="53"/>
      <c r="E10" s="46"/>
      <c r="F10" s="47"/>
      <c r="G10" s="47"/>
      <c r="H10" s="37"/>
      <c r="I10" s="54"/>
    </row>
    <row r="11" spans="1:9" s="41" customFormat="1" ht="30" customHeight="1" thickBot="1">
      <c r="A11" s="118" t="s">
        <v>61</v>
      </c>
      <c r="B11" s="119"/>
      <c r="C11" s="47">
        <v>2</v>
      </c>
      <c r="D11" s="51">
        <v>3</v>
      </c>
      <c r="E11" s="46"/>
      <c r="F11" s="118" t="s">
        <v>78</v>
      </c>
      <c r="G11" s="119"/>
      <c r="H11" s="37"/>
      <c r="I11" s="52">
        <v>0</v>
      </c>
    </row>
    <row r="12" spans="1:9" s="41" customFormat="1" ht="9.75" customHeight="1" thickBot="1">
      <c r="A12" s="47"/>
      <c r="B12" s="47"/>
      <c r="C12" s="47"/>
      <c r="D12" s="55"/>
      <c r="E12" s="46"/>
      <c r="F12" s="47"/>
      <c r="G12" s="47"/>
      <c r="H12" s="37"/>
      <c r="I12" s="56"/>
    </row>
    <row r="13" spans="1:9" s="41" customFormat="1" ht="30" customHeight="1" thickBot="1">
      <c r="A13" s="118" t="s">
        <v>52</v>
      </c>
      <c r="B13" s="119"/>
      <c r="C13" s="47"/>
      <c r="D13" s="51">
        <v>3</v>
      </c>
      <c r="E13" s="46"/>
      <c r="F13" s="118" t="s">
        <v>81</v>
      </c>
      <c r="G13" s="119"/>
      <c r="H13" s="37">
        <v>2</v>
      </c>
      <c r="I13" s="52">
        <v>4</v>
      </c>
    </row>
    <row r="14" spans="1:9" s="41" customFormat="1" ht="15" customHeight="1" thickBot="1">
      <c r="A14" s="47"/>
      <c r="B14" s="47"/>
      <c r="C14" s="47"/>
      <c r="D14" s="53"/>
      <c r="E14" s="46"/>
      <c r="F14" s="47"/>
      <c r="G14" s="47"/>
      <c r="H14" s="37"/>
      <c r="I14" s="54"/>
    </row>
    <row r="15" spans="1:9" s="41" customFormat="1" ht="30" customHeight="1" thickBot="1">
      <c r="A15" s="118" t="s">
        <v>55</v>
      </c>
      <c r="B15" s="119"/>
      <c r="C15" s="47">
        <v>2</v>
      </c>
      <c r="D15" s="51">
        <v>3</v>
      </c>
      <c r="E15" s="46"/>
      <c r="F15" s="118" t="s">
        <v>84</v>
      </c>
      <c r="G15" s="119"/>
      <c r="H15" s="37"/>
      <c r="I15" s="52">
        <v>1</v>
      </c>
    </row>
    <row r="16" spans="1:9" s="41" customFormat="1" ht="9.75" customHeight="1" thickBot="1">
      <c r="A16" s="47"/>
      <c r="B16" s="47"/>
      <c r="C16" s="47"/>
      <c r="D16" s="55"/>
      <c r="E16" s="46"/>
      <c r="F16" s="47"/>
      <c r="G16" s="47"/>
      <c r="H16" s="37"/>
      <c r="I16" s="56"/>
    </row>
    <row r="17" spans="1:9" s="41" customFormat="1" ht="30" customHeight="1" thickBot="1">
      <c r="A17" s="118" t="s">
        <v>67</v>
      </c>
      <c r="B17" s="119"/>
      <c r="C17" s="47"/>
      <c r="D17" s="51">
        <v>1</v>
      </c>
      <c r="E17" s="46"/>
      <c r="F17" s="118" t="s">
        <v>75</v>
      </c>
      <c r="G17" s="119"/>
      <c r="H17" s="37">
        <v>2</v>
      </c>
      <c r="I17" s="52">
        <v>8</v>
      </c>
    </row>
    <row r="18" spans="1:9" s="41" customFormat="1" ht="15" customHeight="1" thickBot="1">
      <c r="A18" s="47"/>
      <c r="B18" s="47"/>
      <c r="C18" s="47"/>
      <c r="D18" s="53"/>
      <c r="E18" s="46"/>
      <c r="F18" s="47"/>
      <c r="G18" s="47"/>
      <c r="H18" s="37"/>
      <c r="I18" s="54"/>
    </row>
    <row r="19" spans="1:9" s="41" customFormat="1" ht="30" customHeight="1" thickBot="1">
      <c r="A19" s="118" t="s">
        <v>64</v>
      </c>
      <c r="B19" s="119"/>
      <c r="C19" s="47"/>
      <c r="D19" s="51">
        <v>2</v>
      </c>
      <c r="E19" s="46"/>
      <c r="F19" s="118" t="s">
        <v>87</v>
      </c>
      <c r="G19" s="119"/>
      <c r="H19" s="37">
        <v>2</v>
      </c>
      <c r="I19" s="52">
        <v>5</v>
      </c>
    </row>
    <row r="20" spans="1:9" s="41" customFormat="1" ht="9.75" customHeight="1">
      <c r="A20" s="57"/>
      <c r="B20" s="57"/>
      <c r="C20" s="37"/>
      <c r="D20" s="58"/>
      <c r="F20" s="57"/>
      <c r="G20" s="57"/>
      <c r="H20" s="37"/>
      <c r="I20" s="58"/>
    </row>
    <row r="21" spans="3:8" s="41" customFormat="1" ht="15">
      <c r="C21" s="35"/>
      <c r="H21" s="35"/>
    </row>
    <row r="22" spans="3:9" s="41" customFormat="1" ht="15.75" thickBot="1">
      <c r="C22" s="35"/>
      <c r="F22" s="35" t="s">
        <v>16</v>
      </c>
      <c r="G22" s="41" t="s">
        <v>15</v>
      </c>
      <c r="H22" s="35"/>
      <c r="I22" s="41" t="s">
        <v>18</v>
      </c>
    </row>
    <row r="23" spans="1:9" s="41" customFormat="1" ht="24.75" customHeight="1" thickBot="1">
      <c r="A23" s="111" t="s">
        <v>14</v>
      </c>
      <c r="B23" s="120"/>
      <c r="C23" s="120"/>
      <c r="D23" s="119"/>
      <c r="F23" s="48">
        <f>SUM(C9:C19)</f>
        <v>4</v>
      </c>
      <c r="G23" s="48">
        <f>SUM(D9:D19)</f>
        <v>15</v>
      </c>
      <c r="H23" s="35"/>
      <c r="I23" s="59">
        <f>SUM(I9:I19)</f>
        <v>22</v>
      </c>
    </row>
    <row r="24" spans="3:9" s="41" customFormat="1" ht="9.75" customHeight="1">
      <c r="C24" s="35"/>
      <c r="F24" s="49"/>
      <c r="G24" s="49"/>
      <c r="H24" s="35"/>
      <c r="I24" s="35"/>
    </row>
    <row r="25" spans="3:9" s="41" customFormat="1" ht="9.75" customHeight="1" thickBot="1">
      <c r="C25" s="35"/>
      <c r="F25" s="49"/>
      <c r="G25" s="49"/>
      <c r="H25" s="35"/>
      <c r="I25" s="35"/>
    </row>
    <row r="26" spans="1:9" s="41" customFormat="1" ht="24.75" customHeight="1" thickBot="1">
      <c r="A26" s="111" t="s">
        <v>22</v>
      </c>
      <c r="B26" s="120"/>
      <c r="C26" s="120"/>
      <c r="D26" s="119"/>
      <c r="F26" s="48">
        <f>SUM(H9:H19)</f>
        <v>8</v>
      </c>
      <c r="G26" s="48">
        <f>SUM(I9:I19)</f>
        <v>22</v>
      </c>
      <c r="H26" s="35"/>
      <c r="I26" s="59">
        <f>SUM(D9:D19)</f>
        <v>15</v>
      </c>
    </row>
  </sheetData>
  <sheetProtection/>
  <mergeCells count="19">
    <mergeCell ref="A1:B1"/>
    <mergeCell ref="A3:I3"/>
    <mergeCell ref="A4:I4"/>
    <mergeCell ref="A7:B7"/>
    <mergeCell ref="F7:G7"/>
    <mergeCell ref="A9:B9"/>
    <mergeCell ref="F9:G9"/>
    <mergeCell ref="A11:B11"/>
    <mergeCell ref="F11:G11"/>
    <mergeCell ref="A13:B13"/>
    <mergeCell ref="F13:G13"/>
    <mergeCell ref="A15:B15"/>
    <mergeCell ref="F15:G15"/>
    <mergeCell ref="A17:B17"/>
    <mergeCell ref="F17:G17"/>
    <mergeCell ref="A19:B19"/>
    <mergeCell ref="F19:G19"/>
    <mergeCell ref="A23:D23"/>
    <mergeCell ref="A26:D2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A10">
      <selection activeCell="G23" sqref="G23"/>
    </sheetView>
  </sheetViews>
  <sheetFormatPr defaultColWidth="11.421875" defaultRowHeight="15"/>
  <cols>
    <col min="3" max="3" width="4.57421875" style="30" bestFit="1" customWidth="1"/>
    <col min="4" max="4" width="13.140625" style="2" customWidth="1"/>
    <col min="5" max="5" width="2.7109375" style="0" customWidth="1"/>
    <col min="6" max="6" width="11.421875" style="0" customWidth="1"/>
    <col min="8" max="8" width="4.140625" style="3" customWidth="1"/>
    <col min="9" max="9" width="13.140625" style="2" customWidth="1"/>
  </cols>
  <sheetData>
    <row r="1" spans="1:9" ht="83.25" customHeight="1" thickBot="1">
      <c r="A1" s="126" t="s">
        <v>33</v>
      </c>
      <c r="B1" s="127"/>
      <c r="C1" s="31"/>
      <c r="D1" s="29"/>
      <c r="E1" s="21"/>
      <c r="F1" s="21"/>
      <c r="G1" s="21"/>
      <c r="H1" s="21"/>
      <c r="I1" s="25"/>
    </row>
    <row r="2" ht="15.75" thickBot="1">
      <c r="L2" t="s">
        <v>38</v>
      </c>
    </row>
    <row r="3" spans="1:12" ht="16.5" thickBot="1">
      <c r="A3" s="128" t="s">
        <v>35</v>
      </c>
      <c r="B3" s="129"/>
      <c r="C3" s="129"/>
      <c r="D3" s="129"/>
      <c r="E3" s="129"/>
      <c r="F3" s="129"/>
      <c r="G3" s="129"/>
      <c r="H3" s="129"/>
      <c r="I3" s="130"/>
      <c r="L3" s="3" t="s">
        <v>39</v>
      </c>
    </row>
    <row r="4" spans="1:12" ht="15.75">
      <c r="A4" s="131" t="s">
        <v>36</v>
      </c>
      <c r="B4" s="132"/>
      <c r="C4" s="132"/>
      <c r="D4" s="132"/>
      <c r="E4" s="132"/>
      <c r="F4" s="132"/>
      <c r="G4" s="132"/>
      <c r="H4" s="132"/>
      <c r="I4" s="132"/>
      <c r="L4" t="s">
        <v>17</v>
      </c>
    </row>
    <row r="5" ht="15">
      <c r="L5" t="s">
        <v>40</v>
      </c>
    </row>
    <row r="6" spans="3:8" s="41" customFormat="1" ht="15.75" thickBot="1">
      <c r="C6" s="36" t="s">
        <v>23</v>
      </c>
      <c r="H6" s="36" t="s">
        <v>23</v>
      </c>
    </row>
    <row r="7" spans="1:9" s="41" customFormat="1" ht="15" customHeight="1" thickBot="1">
      <c r="A7" s="123" t="s">
        <v>22</v>
      </c>
      <c r="B7" s="119"/>
      <c r="C7" s="37"/>
      <c r="D7" s="43" t="s">
        <v>15</v>
      </c>
      <c r="F7" s="123" t="s">
        <v>13</v>
      </c>
      <c r="G7" s="119"/>
      <c r="H7" s="37"/>
      <c r="I7" s="43" t="s">
        <v>15</v>
      </c>
    </row>
    <row r="8" spans="1:9" s="41" customFormat="1" ht="9.75" customHeight="1" thickBot="1">
      <c r="A8" s="37"/>
      <c r="B8" s="37"/>
      <c r="C8" s="37"/>
      <c r="D8" s="37"/>
      <c r="F8" s="37"/>
      <c r="G8" s="37"/>
      <c r="H8" s="37"/>
      <c r="I8" s="37"/>
    </row>
    <row r="9" spans="1:9" s="41" customFormat="1" ht="30" customHeight="1" thickBot="1">
      <c r="A9" s="118" t="s">
        <v>72</v>
      </c>
      <c r="B9" s="119"/>
      <c r="C9" s="47">
        <v>2</v>
      </c>
      <c r="D9" s="51">
        <v>6</v>
      </c>
      <c r="E9" s="46"/>
      <c r="F9" s="118" t="s">
        <v>93</v>
      </c>
      <c r="G9" s="119"/>
      <c r="H9" s="37"/>
      <c r="I9" s="52">
        <v>3</v>
      </c>
    </row>
    <row r="10" spans="1:9" s="41" customFormat="1" ht="15" customHeight="1" thickBot="1">
      <c r="A10" s="47"/>
      <c r="B10" s="47"/>
      <c r="C10" s="47"/>
      <c r="D10" s="53"/>
      <c r="E10" s="46"/>
      <c r="F10" s="47"/>
      <c r="G10" s="47"/>
      <c r="H10" s="37"/>
      <c r="I10" s="54"/>
    </row>
    <row r="11" spans="1:9" s="41" customFormat="1" ht="30" customHeight="1" thickBot="1">
      <c r="A11" s="118" t="s">
        <v>78</v>
      </c>
      <c r="B11" s="119"/>
      <c r="C11" s="47">
        <v>1</v>
      </c>
      <c r="D11" s="51">
        <v>4</v>
      </c>
      <c r="E11" s="46"/>
      <c r="F11" s="118" t="s">
        <v>96</v>
      </c>
      <c r="G11" s="119"/>
      <c r="H11" s="37">
        <v>1</v>
      </c>
      <c r="I11" s="52">
        <v>4</v>
      </c>
    </row>
    <row r="12" spans="1:9" s="41" customFormat="1" ht="9.75" customHeight="1" thickBot="1">
      <c r="A12" s="47"/>
      <c r="B12" s="47"/>
      <c r="C12" s="47"/>
      <c r="D12" s="55"/>
      <c r="E12" s="46"/>
      <c r="F12" s="47"/>
      <c r="G12" s="47"/>
      <c r="H12" s="37"/>
      <c r="I12" s="56"/>
    </row>
    <row r="13" spans="1:9" s="41" customFormat="1" ht="30" customHeight="1" thickBot="1">
      <c r="A13" s="118" t="s">
        <v>81</v>
      </c>
      <c r="B13" s="119"/>
      <c r="C13" s="47"/>
      <c r="D13" s="51">
        <v>2</v>
      </c>
      <c r="E13" s="46"/>
      <c r="F13" s="118" t="s">
        <v>52</v>
      </c>
      <c r="G13" s="119"/>
      <c r="H13" s="37">
        <v>2</v>
      </c>
      <c r="I13" s="52">
        <v>4</v>
      </c>
    </row>
    <row r="14" spans="1:9" s="41" customFormat="1" ht="15" customHeight="1" thickBot="1">
      <c r="A14" s="47"/>
      <c r="B14" s="47"/>
      <c r="C14" s="47"/>
      <c r="D14" s="53"/>
      <c r="E14" s="46"/>
      <c r="F14" s="47"/>
      <c r="G14" s="47"/>
      <c r="H14" s="37"/>
      <c r="I14" s="54"/>
    </row>
    <row r="15" spans="1:9" s="41" customFormat="1" ht="30" customHeight="1" thickBot="1">
      <c r="A15" s="118" t="s">
        <v>84</v>
      </c>
      <c r="B15" s="119"/>
      <c r="C15" s="47"/>
      <c r="D15" s="51">
        <v>3</v>
      </c>
      <c r="E15" s="46"/>
      <c r="F15" s="118" t="s">
        <v>101</v>
      </c>
      <c r="G15" s="119"/>
      <c r="H15" s="37">
        <v>2</v>
      </c>
      <c r="I15" s="52">
        <v>4</v>
      </c>
    </row>
    <row r="16" spans="1:9" s="41" customFormat="1" ht="9.75" customHeight="1" thickBot="1">
      <c r="A16" s="47"/>
      <c r="B16" s="47"/>
      <c r="C16" s="47"/>
      <c r="D16" s="55"/>
      <c r="E16" s="46"/>
      <c r="F16" s="47"/>
      <c r="G16" s="47"/>
      <c r="H16" s="37"/>
      <c r="I16" s="56"/>
    </row>
    <row r="17" spans="1:9" s="41" customFormat="1" ht="30" customHeight="1" thickBot="1">
      <c r="A17" s="118" t="s">
        <v>75</v>
      </c>
      <c r="B17" s="119"/>
      <c r="C17" s="47">
        <v>2</v>
      </c>
      <c r="D17" s="51">
        <v>6</v>
      </c>
      <c r="E17" s="46"/>
      <c r="F17" s="118" t="s">
        <v>104</v>
      </c>
      <c r="G17" s="119"/>
      <c r="H17" s="37"/>
      <c r="I17" s="52">
        <v>1</v>
      </c>
    </row>
    <row r="18" spans="1:9" s="41" customFormat="1" ht="15" customHeight="1" thickBot="1">
      <c r="A18" s="47"/>
      <c r="B18" s="47"/>
      <c r="C18" s="47"/>
      <c r="D18" s="53"/>
      <c r="E18" s="46"/>
      <c r="F18" s="47"/>
      <c r="G18" s="47"/>
      <c r="H18" s="37"/>
      <c r="I18" s="54"/>
    </row>
    <row r="19" spans="1:9" s="41" customFormat="1" ht="30" customHeight="1" thickBot="1">
      <c r="A19" s="118" t="s">
        <v>87</v>
      </c>
      <c r="B19" s="119"/>
      <c r="C19" s="47">
        <v>2</v>
      </c>
      <c r="D19" s="51">
        <v>3</v>
      </c>
      <c r="E19" s="46"/>
      <c r="F19" s="118" t="s">
        <v>106</v>
      </c>
      <c r="G19" s="119"/>
      <c r="H19" s="37"/>
      <c r="I19" s="52">
        <v>2</v>
      </c>
    </row>
    <row r="20" spans="1:9" s="41" customFormat="1" ht="9.75" customHeight="1">
      <c r="A20" s="57"/>
      <c r="B20" s="57"/>
      <c r="C20" s="37"/>
      <c r="D20" s="58"/>
      <c r="F20" s="57"/>
      <c r="G20" s="57"/>
      <c r="H20" s="37"/>
      <c r="I20" s="58"/>
    </row>
    <row r="21" spans="3:8" s="41" customFormat="1" ht="15">
      <c r="C21" s="35"/>
      <c r="H21" s="35"/>
    </row>
    <row r="22" spans="3:9" s="41" customFormat="1" ht="15.75" thickBot="1">
      <c r="C22" s="35"/>
      <c r="F22" s="35" t="s">
        <v>16</v>
      </c>
      <c r="G22" s="41" t="s">
        <v>15</v>
      </c>
      <c r="H22" s="35"/>
      <c r="I22" s="41" t="s">
        <v>18</v>
      </c>
    </row>
    <row r="23" spans="1:9" s="41" customFormat="1" ht="24.75" customHeight="1" thickBot="1">
      <c r="A23" s="111" t="s">
        <v>22</v>
      </c>
      <c r="B23" s="120"/>
      <c r="C23" s="120"/>
      <c r="D23" s="119"/>
      <c r="F23" s="48">
        <f>SUM(C9:C19)</f>
        <v>7</v>
      </c>
      <c r="G23" s="48">
        <f>SUM(D9:D19)</f>
        <v>24</v>
      </c>
      <c r="H23" s="35"/>
      <c r="I23" s="59">
        <f>SUM(I9:I19)</f>
        <v>18</v>
      </c>
    </row>
    <row r="24" spans="3:9" s="41" customFormat="1" ht="9.75" customHeight="1">
      <c r="C24" s="35"/>
      <c r="F24" s="49"/>
      <c r="G24" s="49"/>
      <c r="H24" s="35"/>
      <c r="I24" s="35"/>
    </row>
    <row r="25" spans="3:9" s="41" customFormat="1" ht="9.75" customHeight="1" thickBot="1">
      <c r="C25" s="35"/>
      <c r="F25" s="49"/>
      <c r="G25" s="49"/>
      <c r="H25" s="35"/>
      <c r="I25" s="35"/>
    </row>
    <row r="26" spans="1:9" s="41" customFormat="1" ht="24.75" customHeight="1" thickBot="1">
      <c r="A26" s="111" t="s">
        <v>13</v>
      </c>
      <c r="B26" s="120"/>
      <c r="C26" s="120"/>
      <c r="D26" s="119"/>
      <c r="F26" s="48">
        <f>SUM(H9:H19)</f>
        <v>5</v>
      </c>
      <c r="G26" s="48">
        <f>SUM(I9:I19)</f>
        <v>18</v>
      </c>
      <c r="H26" s="35"/>
      <c r="I26" s="59">
        <f>SUM(D9:D19)</f>
        <v>24</v>
      </c>
    </row>
  </sheetData>
  <sheetProtection/>
  <mergeCells count="19">
    <mergeCell ref="A17:B17"/>
    <mergeCell ref="F17:G17"/>
    <mergeCell ref="A19:B19"/>
    <mergeCell ref="F19:G19"/>
    <mergeCell ref="A23:D23"/>
    <mergeCell ref="A26:D26"/>
    <mergeCell ref="A11:B11"/>
    <mergeCell ref="F11:G11"/>
    <mergeCell ref="A13:B13"/>
    <mergeCell ref="F13:G13"/>
    <mergeCell ref="A15:B15"/>
    <mergeCell ref="F15:G15"/>
    <mergeCell ref="A1:B1"/>
    <mergeCell ref="A3:I3"/>
    <mergeCell ref="A4:I4"/>
    <mergeCell ref="A7:B7"/>
    <mergeCell ref="F7:G7"/>
    <mergeCell ref="A9:B9"/>
    <mergeCell ref="F9:G9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tabSelected="1" zoomScalePageLayoutView="0" workbookViewId="0" topLeftCell="A1">
      <selection activeCell="L13" sqref="L13"/>
    </sheetView>
  </sheetViews>
  <sheetFormatPr defaultColWidth="11.421875" defaultRowHeight="15"/>
  <cols>
    <col min="1" max="1" width="37.140625" style="0" customWidth="1"/>
    <col min="2" max="2" width="3.7109375" style="1" customWidth="1"/>
    <col min="3" max="3" width="12.7109375" style="1" customWidth="1"/>
    <col min="4" max="4" width="3.8515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7109375" style="0" customWidth="1"/>
    <col min="9" max="9" width="12.7109375" style="0" customWidth="1"/>
    <col min="10" max="10" width="3.7109375" style="0" customWidth="1"/>
    <col min="12" max="12" width="5.7109375" style="0" customWidth="1"/>
    <col min="14" max="14" width="3.421875" style="0" customWidth="1"/>
    <col min="16" max="16" width="3.00390625" style="0" customWidth="1"/>
  </cols>
  <sheetData>
    <row r="1" spans="1:12" ht="83.25" customHeight="1" thickBot="1">
      <c r="A1" s="20" t="s">
        <v>34</v>
      </c>
      <c r="B1" s="22"/>
      <c r="C1" s="22"/>
      <c r="D1" s="22"/>
      <c r="E1" s="22"/>
      <c r="F1" s="22"/>
      <c r="G1" s="22"/>
      <c r="H1" s="29"/>
      <c r="I1" s="22"/>
      <c r="J1" s="22"/>
      <c r="K1" s="23"/>
      <c r="L1" s="24"/>
    </row>
    <row r="2" spans="2:9" ht="15.75" thickBot="1">
      <c r="B2"/>
      <c r="C2" s="3"/>
      <c r="D2" s="2"/>
      <c r="I2" s="3"/>
    </row>
    <row r="3" spans="1:15" ht="16.5" thickBot="1">
      <c r="A3" s="128" t="s">
        <v>35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33"/>
      <c r="N3" s="34"/>
      <c r="O3" s="34"/>
    </row>
    <row r="4" spans="1:12" ht="15.75">
      <c r="A4" s="131" t="s">
        <v>4</v>
      </c>
      <c r="B4" s="131"/>
      <c r="C4" s="131"/>
      <c r="D4" s="131"/>
      <c r="E4" s="131"/>
      <c r="F4" s="131"/>
      <c r="G4" s="131"/>
      <c r="H4" s="131"/>
      <c r="I4" s="135"/>
      <c r="J4" s="135"/>
      <c r="K4" s="135"/>
      <c r="L4" s="135"/>
    </row>
    <row r="5" ht="15.75" thickBot="1"/>
    <row r="6" spans="3:17" ht="16.5" thickBot="1">
      <c r="C6" s="6" t="s">
        <v>28</v>
      </c>
      <c r="D6" s="7"/>
      <c r="E6" s="6" t="s">
        <v>29</v>
      </c>
      <c r="F6" s="7"/>
      <c r="G6" s="6" t="s">
        <v>29</v>
      </c>
      <c r="H6" s="18"/>
      <c r="I6" s="6" t="s">
        <v>29</v>
      </c>
      <c r="J6" s="18"/>
      <c r="K6" s="6" t="s">
        <v>1</v>
      </c>
      <c r="M6" t="s">
        <v>15</v>
      </c>
      <c r="O6" t="s">
        <v>18</v>
      </c>
      <c r="Q6" t="s">
        <v>19</v>
      </c>
    </row>
    <row r="7" spans="1:17" ht="21.75" thickBot="1">
      <c r="A7" s="5" t="s">
        <v>22</v>
      </c>
      <c r="B7"/>
      <c r="C7" s="4">
        <f>SUM('Tour 1'!F20)</f>
        <v>1.5</v>
      </c>
      <c r="E7" s="85"/>
      <c r="G7" s="87">
        <f>SUM('Tour 3'!F26)</f>
        <v>8</v>
      </c>
      <c r="H7" s="19"/>
      <c r="I7" s="4">
        <f>SUM('Tour 4'!F23)</f>
        <v>7</v>
      </c>
      <c r="J7" s="19"/>
      <c r="K7" s="4">
        <f>SUM(C7:I7)</f>
        <v>16.5</v>
      </c>
      <c r="M7" s="4">
        <v>46</v>
      </c>
      <c r="O7" s="4">
        <v>33</v>
      </c>
      <c r="Q7" s="4">
        <f>SUM(M7)-O7</f>
        <v>13</v>
      </c>
    </row>
    <row r="8" spans="1:17" ht="21.75" thickBot="1">
      <c r="A8" s="5" t="s">
        <v>13</v>
      </c>
      <c r="B8"/>
      <c r="C8" s="4">
        <f>SUM('Tour 1'!F18)</f>
        <v>5.5</v>
      </c>
      <c r="E8" s="86">
        <f>SUM('Tour 2'!F23)</f>
        <v>6</v>
      </c>
      <c r="G8" s="4"/>
      <c r="H8" s="19"/>
      <c r="I8" s="4">
        <f>SUM('Tour 4'!F26)</f>
        <v>5</v>
      </c>
      <c r="J8" s="19"/>
      <c r="K8" s="4">
        <f>SUM(C8:I8)</f>
        <v>16.5</v>
      </c>
      <c r="M8" s="4">
        <v>40</v>
      </c>
      <c r="O8" s="4">
        <v>40</v>
      </c>
      <c r="Q8" s="4">
        <f>SUM(M8)-O8</f>
        <v>0</v>
      </c>
    </row>
    <row r="9" spans="1:17" ht="21.75" thickBot="1">
      <c r="A9" s="5" t="s">
        <v>14</v>
      </c>
      <c r="B9"/>
      <c r="C9" s="4">
        <f>SUM('Tour 1'!F22)</f>
        <v>2</v>
      </c>
      <c r="E9" s="85">
        <f>SUM('Tour 2'!F26)</f>
        <v>6</v>
      </c>
      <c r="G9" s="4">
        <f>SUM('Tour 3'!F23)</f>
        <v>4</v>
      </c>
      <c r="H9" s="19"/>
      <c r="I9" s="88"/>
      <c r="J9" s="19"/>
      <c r="K9" s="4">
        <f>SUM(C9:I9)</f>
        <v>12</v>
      </c>
      <c r="M9" s="4">
        <v>31</v>
      </c>
      <c r="O9" s="4">
        <v>44</v>
      </c>
      <c r="Q9" s="4">
        <f>SUM(M9)-O9</f>
        <v>-13</v>
      </c>
    </row>
    <row r="10" spans="1:12" ht="32.25" thickBot="1">
      <c r="A10" s="133" t="s">
        <v>2</v>
      </c>
      <c r="B10" s="133"/>
      <c r="C10" s="133"/>
      <c r="L10" t="s">
        <v>20</v>
      </c>
    </row>
    <row r="11" spans="1:4" ht="24" thickBot="1">
      <c r="A11" s="5" t="str">
        <f>A7</f>
        <v>NORMANDIE</v>
      </c>
      <c r="B11"/>
      <c r="C11" s="8">
        <f>SUM(K7)</f>
        <v>16.5</v>
      </c>
      <c r="D11" t="s">
        <v>8</v>
      </c>
    </row>
    <row r="12" spans="2:3" ht="15.75" customHeight="1" thickBot="1">
      <c r="B12"/>
      <c r="C12"/>
    </row>
    <row r="13" spans="1:4" ht="24" thickBot="1">
      <c r="A13" s="5" t="str">
        <f>A8</f>
        <v>BRETAGNE</v>
      </c>
      <c r="B13"/>
      <c r="C13" s="8">
        <f>SUM(K8)</f>
        <v>16.5</v>
      </c>
      <c r="D13" t="s">
        <v>9</v>
      </c>
    </row>
    <row r="14" spans="1:3" ht="15.75" thickBot="1">
      <c r="A14" s="11"/>
      <c r="B14"/>
      <c r="C14" s="11"/>
    </row>
    <row r="15" spans="1:4" ht="24" customHeight="1" thickBot="1">
      <c r="A15" s="5" t="str">
        <f>A9</f>
        <v>PAYS DE LA LOIRE</v>
      </c>
      <c r="B15"/>
      <c r="C15" s="8">
        <f>SUM(K9)</f>
        <v>12</v>
      </c>
      <c r="D15" t="s">
        <v>10</v>
      </c>
    </row>
  </sheetData>
  <sheetProtection/>
  <mergeCells count="3">
    <mergeCell ref="A10:C10"/>
    <mergeCell ref="A3:L3"/>
    <mergeCell ref="A4:L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Jean-Max</dc:creator>
  <cp:keywords/>
  <dc:description/>
  <cp:lastModifiedBy>GolfPDL</cp:lastModifiedBy>
  <cp:lastPrinted>2014-06-09T11:12:03Z</cp:lastPrinted>
  <dcterms:created xsi:type="dcterms:W3CDTF">2012-05-24T08:50:25Z</dcterms:created>
  <dcterms:modified xsi:type="dcterms:W3CDTF">2017-10-25T07:13:47Z</dcterms:modified>
  <cp:category/>
  <cp:version/>
  <cp:contentType/>
  <cp:contentStatus/>
</cp:coreProperties>
</file>