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8445" activeTab="1"/>
  </bookViews>
  <sheets>
    <sheet name="classement clubs" sheetId="1" r:id="rId1"/>
    <sheet name="classement individuel" sheetId="2" r:id="rId2"/>
  </sheets>
  <definedNames>
    <definedName name="_xlnm._FilterDatabase" localSheetId="0" hidden="1">'classement clubs'!$A$3:$K$106</definedName>
  </definedNames>
  <calcPr calcId="125725"/>
</workbook>
</file>

<file path=xl/calcChain.xml><?xml version="1.0" encoding="utf-8"?>
<calcChain xmlns="http://schemas.openxmlformats.org/spreadsheetml/2006/main">
  <c r="G106" i="1"/>
  <c r="F106"/>
  <c r="E106"/>
  <c r="D106"/>
  <c r="C106"/>
  <c r="B106"/>
  <c r="H106" s="1"/>
  <c r="H105"/>
  <c r="H104"/>
  <c r="H103"/>
  <c r="H102"/>
  <c r="H101"/>
  <c r="G100"/>
  <c r="F100"/>
  <c r="E100"/>
  <c r="D100"/>
  <c r="H100" s="1"/>
  <c r="C100"/>
  <c r="B100"/>
  <c r="H99"/>
  <c r="H98"/>
  <c r="H97"/>
  <c r="H96"/>
  <c r="H95"/>
  <c r="G94"/>
  <c r="F94"/>
  <c r="E94"/>
  <c r="D94"/>
  <c r="H94" s="1"/>
  <c r="C94"/>
  <c r="B94"/>
  <c r="H93"/>
  <c r="H92"/>
  <c r="H91"/>
  <c r="H90"/>
  <c r="H89"/>
  <c r="H88"/>
  <c r="G88"/>
  <c r="F88"/>
  <c r="E88"/>
  <c r="D88"/>
  <c r="C88"/>
  <c r="B88"/>
  <c r="H87"/>
  <c r="H86"/>
  <c r="H85"/>
  <c r="H84"/>
  <c r="H83"/>
  <c r="G82"/>
  <c r="F82"/>
  <c r="E82"/>
  <c r="D82"/>
  <c r="H82" s="1"/>
  <c r="C82"/>
  <c r="B82"/>
  <c r="H81"/>
  <c r="H80"/>
  <c r="H79"/>
  <c r="H78"/>
  <c r="H77"/>
  <c r="F76"/>
  <c r="E76"/>
  <c r="D76"/>
  <c r="C76"/>
  <c r="H76" s="1"/>
  <c r="B76"/>
  <c r="H75"/>
  <c r="H74"/>
  <c r="H73"/>
  <c r="H72"/>
  <c r="H71"/>
  <c r="G70"/>
  <c r="F70"/>
  <c r="E70"/>
  <c r="D70"/>
  <c r="C70"/>
  <c r="B70"/>
  <c r="H70" s="1"/>
  <c r="H69"/>
  <c r="H68"/>
  <c r="H67"/>
  <c r="H66"/>
  <c r="H65"/>
  <c r="G64"/>
  <c r="F64"/>
  <c r="E64"/>
  <c r="D64"/>
  <c r="H64" s="1"/>
  <c r="C64"/>
  <c r="B64"/>
  <c r="H63"/>
  <c r="H62"/>
  <c r="H61"/>
  <c r="H60"/>
  <c r="H59"/>
  <c r="G58"/>
  <c r="F58"/>
  <c r="E58"/>
  <c r="D58"/>
  <c r="H58" s="1"/>
  <c r="C58"/>
  <c r="B58"/>
  <c r="H57"/>
  <c r="H56"/>
  <c r="H55"/>
  <c r="H54"/>
  <c r="H53"/>
  <c r="G52"/>
  <c r="F52"/>
  <c r="E52"/>
  <c r="D52"/>
  <c r="H52" s="1"/>
  <c r="C52"/>
  <c r="B52"/>
  <c r="H51"/>
  <c r="H50"/>
  <c r="H49"/>
  <c r="H48"/>
  <c r="H47"/>
  <c r="G46"/>
  <c r="F46"/>
  <c r="E46"/>
  <c r="D46"/>
  <c r="H46" s="1"/>
  <c r="C46"/>
  <c r="B46"/>
  <c r="H45"/>
  <c r="H44"/>
  <c r="H43"/>
  <c r="H42"/>
  <c r="H41"/>
  <c r="G40"/>
  <c r="F40"/>
  <c r="E40"/>
  <c r="D40"/>
  <c r="C40"/>
  <c r="B40"/>
  <c r="H39"/>
  <c r="H38"/>
  <c r="H40" s="1"/>
  <c r="H37"/>
  <c r="H36"/>
  <c r="H35"/>
  <c r="G34"/>
  <c r="F34"/>
  <c r="E34"/>
  <c r="D34"/>
  <c r="H34" s="1"/>
  <c r="C34"/>
  <c r="B34"/>
  <c r="H33"/>
  <c r="H32"/>
  <c r="H31"/>
  <c r="H30"/>
  <c r="H29"/>
  <c r="G28"/>
  <c r="F28"/>
  <c r="E28"/>
  <c r="D28"/>
  <c r="H28" s="1"/>
  <c r="C28"/>
  <c r="B28"/>
  <c r="H27"/>
  <c r="H26"/>
  <c r="H25"/>
  <c r="H24"/>
  <c r="H23"/>
  <c r="G22"/>
  <c r="F22"/>
  <c r="E22"/>
  <c r="D22"/>
  <c r="H22" s="1"/>
  <c r="C22"/>
  <c r="B22"/>
  <c r="H21"/>
  <c r="H20"/>
  <c r="H19"/>
  <c r="H18"/>
  <c r="H17"/>
  <c r="G16"/>
  <c r="F16"/>
  <c r="E16"/>
  <c r="D16"/>
  <c r="H16" s="1"/>
  <c r="C16"/>
  <c r="B16"/>
  <c r="H15"/>
  <c r="H14"/>
  <c r="H13"/>
  <c r="H12"/>
  <c r="H11"/>
  <c r="G10"/>
  <c r="F10"/>
  <c r="E10"/>
  <c r="D10"/>
  <c r="H10" s="1"/>
  <c r="C10"/>
  <c r="B10"/>
  <c r="H9"/>
  <c r="H8"/>
  <c r="H7"/>
  <c r="H6"/>
  <c r="H5"/>
  <c r="H20" i="2"/>
  <c r="H6"/>
  <c r="H35"/>
  <c r="H39"/>
  <c r="H45"/>
  <c r="H55"/>
  <c r="H57"/>
  <c r="H60"/>
  <c r="H73"/>
  <c r="H63"/>
  <c r="H9" l="1"/>
  <c r="H34"/>
  <c r="H31"/>
  <c r="H43"/>
  <c r="H47"/>
  <c r="H80"/>
  <c r="H68"/>
  <c r="H72"/>
  <c r="H64"/>
  <c r="H3" l="1"/>
  <c r="H13"/>
  <c r="H10"/>
  <c r="H19"/>
  <c r="H33"/>
  <c r="H38"/>
  <c r="H41"/>
  <c r="H29"/>
  <c r="H25"/>
  <c r="H14"/>
  <c r="H42"/>
  <c r="H50"/>
  <c r="H24"/>
  <c r="H23"/>
  <c r="H76"/>
  <c r="H79"/>
  <c r="H78" l="1"/>
  <c r="H26"/>
  <c r="H51"/>
  <c r="H65"/>
  <c r="H5"/>
  <c r="H21"/>
  <c r="H56"/>
  <c r="H69"/>
  <c r="H11"/>
  <c r="H37"/>
  <c r="H49"/>
  <c r="H71"/>
  <c r="H15"/>
  <c r="H27"/>
  <c r="H59"/>
  <c r="H74"/>
  <c r="H18"/>
  <c r="H44"/>
  <c r="H28"/>
  <c r="H66"/>
  <c r="H7"/>
  <c r="H16"/>
  <c r="H46"/>
  <c r="H12"/>
  <c r="H8"/>
  <c r="H30"/>
  <c r="H22"/>
  <c r="H17"/>
  <c r="H32"/>
  <c r="H53"/>
  <c r="H54"/>
  <c r="H61"/>
  <c r="H67"/>
  <c r="H52"/>
  <c r="H4"/>
  <c r="F107" i="1" l="1"/>
  <c r="E107"/>
  <c r="B107"/>
  <c r="G107"/>
  <c r="C107"/>
  <c r="D107"/>
  <c r="I106" l="1"/>
  <c r="I105" s="1"/>
  <c r="K105" s="1"/>
  <c r="I100"/>
  <c r="I95" s="1"/>
  <c r="K95" s="1"/>
  <c r="I22"/>
  <c r="I21" s="1"/>
  <c r="K21" s="1"/>
  <c r="I82"/>
  <c r="K82" s="1"/>
  <c r="I88"/>
  <c r="I87" s="1"/>
  <c r="K87" s="1"/>
  <c r="I10"/>
  <c r="I8" s="1"/>
  <c r="K8" s="1"/>
  <c r="I70"/>
  <c r="I66" s="1"/>
  <c r="K66" s="1"/>
  <c r="I76"/>
  <c r="K76" s="1"/>
  <c r="I94"/>
  <c r="I89" s="1"/>
  <c r="K89" s="1"/>
  <c r="I64"/>
  <c r="K64" s="1"/>
  <c r="I40"/>
  <c r="I37" s="1"/>
  <c r="K37" s="1"/>
  <c r="I46"/>
  <c r="K46" s="1"/>
  <c r="I28"/>
  <c r="I26" s="1"/>
  <c r="K26" s="1"/>
  <c r="I16" l="1"/>
  <c r="I12" s="1"/>
  <c r="K12" s="1"/>
  <c r="H107"/>
  <c r="K106"/>
  <c r="K100"/>
  <c r="I102"/>
  <c r="K102" s="1"/>
  <c r="I96"/>
  <c r="K96" s="1"/>
  <c r="K10"/>
  <c r="I6"/>
  <c r="K6" s="1"/>
  <c r="I13"/>
  <c r="K13" s="1"/>
  <c r="I93"/>
  <c r="K93" s="1"/>
  <c r="K22"/>
  <c r="I103"/>
  <c r="K103" s="1"/>
  <c r="I101"/>
  <c r="K101" s="1"/>
  <c r="I104"/>
  <c r="K104" s="1"/>
  <c r="I19"/>
  <c r="K19" s="1"/>
  <c r="I92"/>
  <c r="K92" s="1"/>
  <c r="I98"/>
  <c r="K98" s="1"/>
  <c r="I99"/>
  <c r="K99" s="1"/>
  <c r="K88"/>
  <c r="I7"/>
  <c r="K7" s="1"/>
  <c r="I18"/>
  <c r="K18" s="1"/>
  <c r="I91"/>
  <c r="K91" s="1"/>
  <c r="I97"/>
  <c r="K97" s="1"/>
  <c r="I83"/>
  <c r="K83" s="1"/>
  <c r="I5"/>
  <c r="K5" s="1"/>
  <c r="I67"/>
  <c r="K67" s="1"/>
  <c r="I17"/>
  <c r="K17" s="1"/>
  <c r="I90"/>
  <c r="K90" s="1"/>
  <c r="K94"/>
  <c r="I84"/>
  <c r="K84" s="1"/>
  <c r="I65"/>
  <c r="K65" s="1"/>
  <c r="I20"/>
  <c r="K20" s="1"/>
  <c r="I85"/>
  <c r="K85" s="1"/>
  <c r="I77"/>
  <c r="K77" s="1"/>
  <c r="I80"/>
  <c r="K80" s="1"/>
  <c r="I79"/>
  <c r="K79" s="1"/>
  <c r="I78"/>
  <c r="K78" s="1"/>
  <c r="I81"/>
  <c r="K81" s="1"/>
  <c r="I86"/>
  <c r="K86" s="1"/>
  <c r="I9"/>
  <c r="K9" s="1"/>
  <c r="I69"/>
  <c r="K69" s="1"/>
  <c r="K70"/>
  <c r="I68"/>
  <c r="K68" s="1"/>
  <c r="I71"/>
  <c r="K71" s="1"/>
  <c r="I74"/>
  <c r="K74" s="1"/>
  <c r="I75"/>
  <c r="K75" s="1"/>
  <c r="I72"/>
  <c r="K72" s="1"/>
  <c r="I73"/>
  <c r="K73" s="1"/>
  <c r="I61"/>
  <c r="K61" s="1"/>
  <c r="I59"/>
  <c r="K59" s="1"/>
  <c r="I63"/>
  <c r="K63" s="1"/>
  <c r="I60"/>
  <c r="K60" s="1"/>
  <c r="I62"/>
  <c r="K62" s="1"/>
  <c r="K40"/>
  <c r="I36"/>
  <c r="K36" s="1"/>
  <c r="I38"/>
  <c r="K38" s="1"/>
  <c r="I35"/>
  <c r="K35" s="1"/>
  <c r="I39"/>
  <c r="K39" s="1"/>
  <c r="I42"/>
  <c r="K42" s="1"/>
  <c r="I44"/>
  <c r="K44" s="1"/>
  <c r="I43"/>
  <c r="K43" s="1"/>
  <c r="I45"/>
  <c r="K45" s="1"/>
  <c r="I41"/>
  <c r="K41" s="1"/>
  <c r="I23"/>
  <c r="K23" s="1"/>
  <c r="I27"/>
  <c r="K27" s="1"/>
  <c r="I24"/>
  <c r="K24" s="1"/>
  <c r="K28"/>
  <c r="I25"/>
  <c r="K25" s="1"/>
  <c r="K16" l="1"/>
  <c r="I11"/>
  <c r="K11" s="1"/>
  <c r="I15"/>
  <c r="K15" s="1"/>
  <c r="I14"/>
  <c r="K14" s="1"/>
</calcChain>
</file>

<file path=xl/sharedStrings.xml><?xml version="1.0" encoding="utf-8"?>
<sst xmlns="http://schemas.openxmlformats.org/spreadsheetml/2006/main" count="201" uniqueCount="113">
  <si>
    <t>CLUB</t>
  </si>
  <si>
    <t>TOTAL</t>
  </si>
  <si>
    <t>série 1</t>
  </si>
  <si>
    <t>série2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</si>
  <si>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</si>
  <si>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</si>
  <si>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</si>
  <si>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</si>
  <si>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</si>
  <si>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</si>
  <si>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</si>
  <si>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</si>
  <si>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</si>
  <si>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</si>
  <si>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PORNIC</t>
  </si>
  <si>
    <t>SABLE</t>
  </si>
  <si>
    <t>SAINT JEAN DE MONTS</t>
  </si>
  <si>
    <t>SAINT SEBASTIEN</t>
  </si>
  <si>
    <t>SAUMUR</t>
  </si>
  <si>
    <t>Tri cache</t>
  </si>
  <si>
    <t>A</t>
  </si>
  <si>
    <t>LA BAULE</t>
  </si>
  <si>
    <t>TRI</t>
  </si>
  <si>
    <t>LAVAL</t>
  </si>
  <si>
    <t>série 4</t>
  </si>
  <si>
    <t>RESULTAT CAEF 2017 PAR CLUB</t>
  </si>
  <si>
    <t>Baugé</t>
  </si>
  <si>
    <t>Guérande</t>
  </si>
  <si>
    <t>Laval</t>
  </si>
  <si>
    <t>Avrillé</t>
  </si>
  <si>
    <t>la Domangère</t>
  </si>
  <si>
    <t>Sablé</t>
  </si>
  <si>
    <t>LE MANS SARGE</t>
  </si>
  <si>
    <t>NANTES CARQUEFOU</t>
  </si>
  <si>
    <t>LE MANS 24H</t>
  </si>
  <si>
    <t>Soizic OLLU</t>
  </si>
  <si>
    <t>Brigitte SCHILLING</t>
  </si>
  <si>
    <t>Françoise ROY</t>
  </si>
  <si>
    <t>Laurence FOURQUET</t>
  </si>
  <si>
    <t>Odile BEAUVOIR</t>
  </si>
  <si>
    <t>Evelyne GUIVARCH</t>
  </si>
  <si>
    <t>Caroline ROULEAU</t>
  </si>
  <si>
    <t>Isabelle GILBERT</t>
  </si>
  <si>
    <t>Danièle BARANGER</t>
  </si>
  <si>
    <t>Sylvie LE RAY</t>
  </si>
  <si>
    <t>Nicole BELLO</t>
  </si>
  <si>
    <t>Dominique ESLING</t>
  </si>
  <si>
    <t>Brigitte CAILLET</t>
  </si>
  <si>
    <t>Marie TISSEAU</t>
  </si>
  <si>
    <t>Nicole GARANDEAU</t>
  </si>
  <si>
    <t>Christine ROCHETEAU</t>
  </si>
  <si>
    <t>Nathalie KHATCHADOURIAN</t>
  </si>
  <si>
    <t>Valérie CREUZE</t>
  </si>
  <si>
    <t>Fanou HUSARD</t>
  </si>
  <si>
    <t>Elisabeth PAYEMENT</t>
  </si>
  <si>
    <t>Claire CESARI</t>
  </si>
  <si>
    <t>Lucie GENDRONNEAU</t>
  </si>
  <si>
    <t>Brigitte NANEIX</t>
  </si>
  <si>
    <t>Anne MAZOYER</t>
  </si>
  <si>
    <t>Pascale DEREMAUX</t>
  </si>
  <si>
    <t>Sylvie DELABORDE</t>
  </si>
  <si>
    <t>Evelyne LORRAIN</t>
  </si>
  <si>
    <t>Annick DUCHESNE</t>
  </si>
  <si>
    <t>Marcelle DENY</t>
  </si>
  <si>
    <t>Karine ENGEL</t>
  </si>
  <si>
    <t>Odile TESTARD</t>
  </si>
  <si>
    <t>Cécile ADRIEN</t>
  </si>
  <si>
    <t>Barbara Lyonnet</t>
  </si>
  <si>
    <t>Hélène MORA</t>
  </si>
  <si>
    <t>Dominique DUMONT</t>
  </si>
  <si>
    <t>Dominique TOUGERON</t>
  </si>
  <si>
    <t>Nathalie LEFORT</t>
  </si>
  <si>
    <t>Catherine ARNAUD</t>
  </si>
  <si>
    <t>Catherine DETERRE</t>
  </si>
  <si>
    <t>Christine CORDIER</t>
  </si>
  <si>
    <t>Sylviane LEROY</t>
  </si>
  <si>
    <t>Elyane MARSOLLIER</t>
  </si>
  <si>
    <t>Viviane TASSIN</t>
  </si>
  <si>
    <t>Catherine PETURAUD</t>
  </si>
  <si>
    <t>Christine SALESKY</t>
  </si>
  <si>
    <t>Martine LAVIRON</t>
  </si>
  <si>
    <t>Nadia RECOING</t>
  </si>
  <si>
    <t>Gwenola ZOONEKINDT</t>
  </si>
  <si>
    <t>Aicha DORIZON</t>
  </si>
  <si>
    <t>Liz BOORN</t>
  </si>
  <si>
    <t>Martine LEBORGNE</t>
  </si>
  <si>
    <t>Danièle PANTALEON</t>
  </si>
  <si>
    <t>Aline GUIMARD</t>
  </si>
  <si>
    <t>Aude LE CORNEC</t>
  </si>
  <si>
    <t>Odile HAFFNER</t>
  </si>
  <si>
    <t>Emmanuelle ROBIDAS</t>
  </si>
  <si>
    <t>Claude GIBOU</t>
  </si>
  <si>
    <t>Armelle FROSTIN</t>
  </si>
  <si>
    <t>Jacqueline VICHET</t>
  </si>
  <si>
    <t>Bernadette THAREAU</t>
  </si>
  <si>
    <t>SERIE</t>
  </si>
  <si>
    <t>Chantal JEANNIN</t>
  </si>
  <si>
    <t>Mauricette BONY</t>
  </si>
  <si>
    <t>Dominique DUMONT-GUILLUY</t>
  </si>
  <si>
    <t>Claudie FLEUR</t>
  </si>
  <si>
    <t>Patricia MANIÈRE</t>
  </si>
  <si>
    <t>Josiane MAUPOU</t>
  </si>
  <si>
    <t>Claudine BARAISE</t>
  </si>
  <si>
    <t>Nelly CHAILLOU</t>
  </si>
  <si>
    <t>Rita MOUSSET</t>
  </si>
  <si>
    <t>Annick BOULAI</t>
  </si>
  <si>
    <t>Soizic LEBARBIER-MENOU</t>
  </si>
  <si>
    <t>Isabelle MARTY</t>
  </si>
  <si>
    <t>Catherine LARTIGUE PEROU</t>
  </si>
  <si>
    <t>M. Antoinette TOUVRON</t>
  </si>
  <si>
    <t>M. Christine HUBERT</t>
  </si>
  <si>
    <t>M. Laure LE POMELLEC</t>
  </si>
  <si>
    <t>Christine BARAT MARTY</t>
  </si>
</sst>
</file>

<file path=xl/styles.xml><?xml version="1.0" encoding="utf-8"?>
<styleSheet xmlns="http://schemas.openxmlformats.org/spreadsheetml/2006/main">
  <numFmts count="1">
    <numFmt numFmtId="164" formatCode="[$-40C]d\ mmmm\ yy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/>
    <xf numFmtId="0" fontId="0" fillId="0" borderId="30" xfId="0" applyBorder="1"/>
    <xf numFmtId="0" fontId="0" fillId="0" borderId="34" xfId="0" applyBorder="1"/>
    <xf numFmtId="0" fontId="0" fillId="0" borderId="27" xfId="0" applyBorder="1"/>
    <xf numFmtId="0" fontId="0" fillId="0" borderId="16" xfId="0" applyBorder="1"/>
    <xf numFmtId="0" fontId="0" fillId="0" borderId="16" xfId="0" applyFill="1" applyBorder="1"/>
    <xf numFmtId="0" fontId="0" fillId="0" borderId="18" xfId="0" applyFill="1" applyBorder="1"/>
    <xf numFmtId="0" fontId="0" fillId="0" borderId="18" xfId="0" applyBorder="1"/>
    <xf numFmtId="0" fontId="0" fillId="0" borderId="34" xfId="0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zoomScale="69" workbookViewId="0">
      <selection activeCell="O65" sqref="O65"/>
    </sheetView>
  </sheetViews>
  <sheetFormatPr baseColWidth="10" defaultColWidth="9.140625" defaultRowHeight="15"/>
  <cols>
    <col min="1" max="1" width="29.42578125" style="13" customWidth="1"/>
    <col min="2" max="7" width="20.7109375" style="1" customWidth="1"/>
    <col min="8" max="8" width="19.28515625" style="4" customWidth="1"/>
    <col min="9" max="9" width="19.140625" style="4" hidden="1" customWidth="1"/>
    <col min="10" max="10" width="9.42578125" hidden="1" customWidth="1"/>
    <col min="11" max="11" width="11.7109375" customWidth="1"/>
  </cols>
  <sheetData>
    <row r="1" spans="1:11" s="2" customFormat="1" ht="23.25">
      <c r="A1" s="83" t="s">
        <v>25</v>
      </c>
      <c r="B1" s="83"/>
      <c r="C1" s="83"/>
      <c r="D1" s="83"/>
      <c r="E1" s="83"/>
      <c r="F1" s="83"/>
      <c r="G1" s="83"/>
      <c r="H1" s="83"/>
      <c r="I1" s="3"/>
    </row>
    <row r="2" spans="1:11" ht="15.75" thickBot="1"/>
    <row r="3" spans="1:11" ht="15.75">
      <c r="A3" s="85" t="s">
        <v>0</v>
      </c>
      <c r="B3" s="10">
        <v>42831</v>
      </c>
      <c r="C3" s="9">
        <v>42866</v>
      </c>
      <c r="D3" s="9">
        <v>42887</v>
      </c>
      <c r="E3" s="9">
        <v>42922</v>
      </c>
      <c r="F3" s="9">
        <v>42985</v>
      </c>
      <c r="G3" s="9">
        <v>42999</v>
      </c>
      <c r="H3" s="87" t="s">
        <v>1</v>
      </c>
      <c r="I3" s="89" t="s">
        <v>19</v>
      </c>
      <c r="J3" s="84" t="s">
        <v>20</v>
      </c>
      <c r="K3" s="84" t="s">
        <v>22</v>
      </c>
    </row>
    <row r="4" spans="1:11" ht="16.5" thickBot="1">
      <c r="A4" s="86"/>
      <c r="B4" s="14" t="s">
        <v>26</v>
      </c>
      <c r="C4" s="15" t="s">
        <v>27</v>
      </c>
      <c r="D4" s="15" t="s">
        <v>28</v>
      </c>
      <c r="E4" s="15" t="s">
        <v>29</v>
      </c>
      <c r="F4" s="15" t="s">
        <v>30</v>
      </c>
      <c r="G4" s="15" t="s">
        <v>31</v>
      </c>
      <c r="H4" s="88"/>
      <c r="I4" s="89"/>
      <c r="J4" s="84"/>
      <c r="K4" s="84"/>
    </row>
    <row r="5" spans="1:11">
      <c r="A5" s="19" t="s">
        <v>2</v>
      </c>
      <c r="B5" s="8">
        <v>2</v>
      </c>
      <c r="C5" s="12">
        <v>12</v>
      </c>
      <c r="D5" s="8"/>
      <c r="E5" s="12">
        <v>9</v>
      </c>
      <c r="F5" s="8"/>
      <c r="G5" s="7">
        <v>5</v>
      </c>
      <c r="H5" s="16">
        <f t="shared" ref="H5:H39" si="0">SUM(B5:G5)</f>
        <v>28</v>
      </c>
      <c r="I5" s="23">
        <f>I10+5</f>
        <v>62005</v>
      </c>
      <c r="J5">
        <v>110</v>
      </c>
      <c r="K5" s="25">
        <f t="shared" ref="K5:K28" si="1">I5+J5</f>
        <v>62115</v>
      </c>
    </row>
    <row r="6" spans="1:11">
      <c r="A6" s="19" t="s">
        <v>3</v>
      </c>
      <c r="B6" s="8">
        <v>2</v>
      </c>
      <c r="C6" s="12">
        <v>11</v>
      </c>
      <c r="D6" s="8">
        <v>2</v>
      </c>
      <c r="E6" s="12">
        <v>2</v>
      </c>
      <c r="F6" s="8"/>
      <c r="G6" s="7"/>
      <c r="H6" s="17">
        <f t="shared" si="0"/>
        <v>17</v>
      </c>
      <c r="I6" s="23">
        <f>I10+4</f>
        <v>62004</v>
      </c>
      <c r="J6">
        <v>110</v>
      </c>
      <c r="K6" s="25">
        <f t="shared" si="1"/>
        <v>62114</v>
      </c>
    </row>
    <row r="7" spans="1:11">
      <c r="A7" s="19" t="s">
        <v>4</v>
      </c>
      <c r="B7" s="8">
        <v>2</v>
      </c>
      <c r="C7" s="12"/>
      <c r="D7" s="8"/>
      <c r="E7" s="12"/>
      <c r="F7" s="8"/>
      <c r="G7" s="7"/>
      <c r="H7" s="17">
        <f t="shared" si="0"/>
        <v>2</v>
      </c>
      <c r="I7" s="23">
        <f>I10+3</f>
        <v>62003</v>
      </c>
      <c r="J7">
        <v>110</v>
      </c>
      <c r="K7" s="25">
        <f t="shared" si="1"/>
        <v>62113</v>
      </c>
    </row>
    <row r="8" spans="1:11">
      <c r="A8" s="19" t="s">
        <v>24</v>
      </c>
      <c r="B8" s="8"/>
      <c r="C8" s="12"/>
      <c r="D8" s="8"/>
      <c r="E8" s="12">
        <v>3</v>
      </c>
      <c r="F8" s="8">
        <v>1</v>
      </c>
      <c r="G8" s="7">
        <v>5</v>
      </c>
      <c r="H8" s="17">
        <f t="shared" si="0"/>
        <v>9</v>
      </c>
      <c r="I8" s="23">
        <f>I10+2</f>
        <v>62002</v>
      </c>
      <c r="J8">
        <v>110</v>
      </c>
      <c r="K8" s="25">
        <f t="shared" si="1"/>
        <v>62112</v>
      </c>
    </row>
    <row r="9" spans="1:11">
      <c r="A9" s="19" t="s">
        <v>5</v>
      </c>
      <c r="B9" s="8">
        <v>1</v>
      </c>
      <c r="C9" s="12">
        <v>1</v>
      </c>
      <c r="D9" s="8">
        <v>1</v>
      </c>
      <c r="E9" s="12">
        <v>1</v>
      </c>
      <c r="F9" s="8">
        <v>1</v>
      </c>
      <c r="G9" s="7">
        <v>1</v>
      </c>
      <c r="H9" s="17">
        <f t="shared" si="0"/>
        <v>6</v>
      </c>
      <c r="I9" s="23">
        <f>I10+1</f>
        <v>62001</v>
      </c>
      <c r="J9">
        <v>110</v>
      </c>
      <c r="K9" s="25">
        <f t="shared" si="1"/>
        <v>62111</v>
      </c>
    </row>
    <row r="10" spans="1:11">
      <c r="A10" s="20" t="s">
        <v>7</v>
      </c>
      <c r="B10" s="34">
        <f t="shared" ref="B10:G10" si="2">SUM(B5:B9)</f>
        <v>7</v>
      </c>
      <c r="C10" s="34">
        <f t="shared" si="2"/>
        <v>24</v>
      </c>
      <c r="D10" s="34">
        <f t="shared" si="2"/>
        <v>3</v>
      </c>
      <c r="E10" s="34">
        <f t="shared" si="2"/>
        <v>15</v>
      </c>
      <c r="F10" s="34">
        <f t="shared" si="2"/>
        <v>2</v>
      </c>
      <c r="G10" s="34">
        <f t="shared" si="2"/>
        <v>11</v>
      </c>
      <c r="H10" s="20">
        <f t="shared" si="0"/>
        <v>62</v>
      </c>
      <c r="I10" s="24">
        <f>H10*1000</f>
        <v>62000</v>
      </c>
      <c r="J10">
        <v>110</v>
      </c>
      <c r="K10" s="25">
        <f t="shared" si="1"/>
        <v>62110</v>
      </c>
    </row>
    <row r="11" spans="1:11">
      <c r="A11" s="21" t="s">
        <v>2</v>
      </c>
      <c r="B11" s="6"/>
      <c r="C11" s="11"/>
      <c r="D11" s="6"/>
      <c r="E11" s="11"/>
      <c r="F11" s="6"/>
      <c r="G11" s="5"/>
      <c r="H11" s="18">
        <f t="shared" si="0"/>
        <v>0</v>
      </c>
      <c r="I11" s="23">
        <f>I16+5</f>
        <v>61005</v>
      </c>
      <c r="J11">
        <v>130</v>
      </c>
      <c r="K11" s="25">
        <f t="shared" si="1"/>
        <v>61135</v>
      </c>
    </row>
    <row r="12" spans="1:11">
      <c r="A12" s="19" t="s">
        <v>3</v>
      </c>
      <c r="B12" s="8"/>
      <c r="C12" s="12"/>
      <c r="D12" s="8"/>
      <c r="E12" s="12">
        <v>4</v>
      </c>
      <c r="F12" s="8"/>
      <c r="G12" s="7"/>
      <c r="H12" s="17">
        <f t="shared" si="0"/>
        <v>4</v>
      </c>
      <c r="I12" s="23">
        <f>I16+4</f>
        <v>61004</v>
      </c>
      <c r="J12">
        <v>130</v>
      </c>
      <c r="K12" s="25">
        <f t="shared" si="1"/>
        <v>61134</v>
      </c>
    </row>
    <row r="13" spans="1:11">
      <c r="A13" s="19" t="s">
        <v>4</v>
      </c>
      <c r="B13" s="8">
        <v>5</v>
      </c>
      <c r="C13" s="12">
        <v>1</v>
      </c>
      <c r="D13" s="8">
        <v>4</v>
      </c>
      <c r="E13" s="12">
        <v>1</v>
      </c>
      <c r="F13" s="8"/>
      <c r="G13" s="7">
        <v>4</v>
      </c>
      <c r="H13" s="17">
        <f t="shared" si="0"/>
        <v>15</v>
      </c>
      <c r="I13" s="23">
        <f>I16+3</f>
        <v>61003</v>
      </c>
      <c r="J13">
        <v>130</v>
      </c>
      <c r="K13" s="25">
        <f t="shared" si="1"/>
        <v>61133</v>
      </c>
    </row>
    <row r="14" spans="1:11">
      <c r="A14" s="19" t="s">
        <v>24</v>
      </c>
      <c r="B14" s="8">
        <v>3</v>
      </c>
      <c r="C14" s="12">
        <v>8</v>
      </c>
      <c r="D14" s="8"/>
      <c r="E14" s="12">
        <v>10</v>
      </c>
      <c r="F14" s="8">
        <v>11</v>
      </c>
      <c r="G14" s="7">
        <v>4</v>
      </c>
      <c r="H14" s="17">
        <f t="shared" si="0"/>
        <v>36</v>
      </c>
      <c r="I14" s="23">
        <f>I16+2</f>
        <v>61002</v>
      </c>
      <c r="J14">
        <v>130</v>
      </c>
      <c r="K14" s="25">
        <f t="shared" si="1"/>
        <v>61132</v>
      </c>
    </row>
    <row r="15" spans="1:11">
      <c r="A15" s="19" t="s">
        <v>5</v>
      </c>
      <c r="B15" s="8">
        <v>1</v>
      </c>
      <c r="C15" s="12">
        <v>1</v>
      </c>
      <c r="D15" s="8">
        <v>1</v>
      </c>
      <c r="E15" s="12">
        <v>1</v>
      </c>
      <c r="F15" s="8">
        <v>1</v>
      </c>
      <c r="G15" s="7">
        <v>1</v>
      </c>
      <c r="H15" s="17">
        <f t="shared" si="0"/>
        <v>6</v>
      </c>
      <c r="I15" s="23">
        <f>I16+1</f>
        <v>61001</v>
      </c>
      <c r="J15">
        <v>130</v>
      </c>
      <c r="K15" s="25">
        <f t="shared" si="1"/>
        <v>61131</v>
      </c>
    </row>
    <row r="16" spans="1:11">
      <c r="A16" s="20" t="s">
        <v>9</v>
      </c>
      <c r="B16" s="34">
        <f t="shared" ref="B16:G16" si="3">SUM(B11:B15)</f>
        <v>9</v>
      </c>
      <c r="C16" s="34">
        <f t="shared" si="3"/>
        <v>10</v>
      </c>
      <c r="D16" s="34">
        <f t="shared" si="3"/>
        <v>5</v>
      </c>
      <c r="E16" s="34">
        <f t="shared" si="3"/>
        <v>16</v>
      </c>
      <c r="F16" s="34">
        <f t="shared" si="3"/>
        <v>12</v>
      </c>
      <c r="G16" s="34">
        <f t="shared" si="3"/>
        <v>9</v>
      </c>
      <c r="H16" s="20">
        <f t="shared" si="0"/>
        <v>61</v>
      </c>
      <c r="I16" s="24">
        <f>H16*1000</f>
        <v>61000</v>
      </c>
      <c r="J16">
        <v>130</v>
      </c>
      <c r="K16" s="25">
        <f t="shared" si="1"/>
        <v>61130</v>
      </c>
    </row>
    <row r="17" spans="1:11">
      <c r="A17" s="21" t="s">
        <v>2</v>
      </c>
      <c r="B17" s="6"/>
      <c r="C17" s="11"/>
      <c r="D17" s="6"/>
      <c r="E17" s="11">
        <v>2</v>
      </c>
      <c r="F17" s="6">
        <v>1</v>
      </c>
      <c r="G17" s="5"/>
      <c r="H17" s="18">
        <f t="shared" si="0"/>
        <v>3</v>
      </c>
      <c r="I17" s="23">
        <f>I22+5</f>
        <v>53005</v>
      </c>
      <c r="J17">
        <v>80</v>
      </c>
      <c r="K17" s="25">
        <f t="shared" si="1"/>
        <v>53085</v>
      </c>
    </row>
    <row r="18" spans="1:11">
      <c r="A18" s="19" t="s">
        <v>3</v>
      </c>
      <c r="B18" s="8">
        <v>5</v>
      </c>
      <c r="C18" s="12">
        <v>1</v>
      </c>
      <c r="D18" s="8">
        <v>1</v>
      </c>
      <c r="E18" s="12">
        <v>5</v>
      </c>
      <c r="F18" s="8">
        <v>12</v>
      </c>
      <c r="G18" s="7">
        <v>4</v>
      </c>
      <c r="H18" s="17">
        <f t="shared" si="0"/>
        <v>28</v>
      </c>
      <c r="I18" s="23">
        <f>I22+4</f>
        <v>53004</v>
      </c>
      <c r="J18">
        <v>80</v>
      </c>
      <c r="K18" s="25">
        <f t="shared" si="1"/>
        <v>53084</v>
      </c>
    </row>
    <row r="19" spans="1:11">
      <c r="A19" s="19" t="s">
        <v>4</v>
      </c>
      <c r="B19" s="8"/>
      <c r="C19" s="12">
        <v>5</v>
      </c>
      <c r="D19" s="8">
        <v>2</v>
      </c>
      <c r="E19" s="12"/>
      <c r="F19" s="8">
        <v>5</v>
      </c>
      <c r="G19" s="7"/>
      <c r="H19" s="17">
        <f t="shared" si="0"/>
        <v>12</v>
      </c>
      <c r="I19" s="23">
        <f>I22+3</f>
        <v>53003</v>
      </c>
      <c r="J19">
        <v>80</v>
      </c>
      <c r="K19" s="25">
        <f t="shared" si="1"/>
        <v>53083</v>
      </c>
    </row>
    <row r="20" spans="1:11">
      <c r="A20" s="19" t="s">
        <v>24</v>
      </c>
      <c r="B20" s="8">
        <v>1</v>
      </c>
      <c r="C20" s="12"/>
      <c r="D20" s="8"/>
      <c r="E20" s="12"/>
      <c r="F20" s="8">
        <v>3</v>
      </c>
      <c r="G20" s="7"/>
      <c r="H20" s="17">
        <f t="shared" si="0"/>
        <v>4</v>
      </c>
      <c r="I20" s="23">
        <f>I22+2</f>
        <v>53002</v>
      </c>
      <c r="J20">
        <v>80</v>
      </c>
      <c r="K20" s="25">
        <f t="shared" si="1"/>
        <v>53082</v>
      </c>
    </row>
    <row r="21" spans="1:11">
      <c r="A21" s="19" t="s">
        <v>5</v>
      </c>
      <c r="B21" s="8">
        <v>1</v>
      </c>
      <c r="C21" s="12">
        <v>1</v>
      </c>
      <c r="D21" s="8">
        <v>1</v>
      </c>
      <c r="E21" s="12">
        <v>1</v>
      </c>
      <c r="F21" s="8">
        <v>1</v>
      </c>
      <c r="G21" s="7">
        <v>1</v>
      </c>
      <c r="H21" s="17">
        <f t="shared" si="0"/>
        <v>6</v>
      </c>
      <c r="I21" s="23">
        <f>I22+1</f>
        <v>53001</v>
      </c>
      <c r="J21">
        <v>80</v>
      </c>
      <c r="K21" s="25">
        <f t="shared" si="1"/>
        <v>53081</v>
      </c>
    </row>
    <row r="22" spans="1:11">
      <c r="A22" s="20" t="s">
        <v>12</v>
      </c>
      <c r="B22" s="34">
        <f t="shared" ref="B22:G22" si="4">SUM(B17:B21)</f>
        <v>7</v>
      </c>
      <c r="C22" s="34">
        <f t="shared" si="4"/>
        <v>7</v>
      </c>
      <c r="D22" s="34">
        <f t="shared" si="4"/>
        <v>4</v>
      </c>
      <c r="E22" s="34">
        <f t="shared" si="4"/>
        <v>8</v>
      </c>
      <c r="F22" s="34">
        <f t="shared" si="4"/>
        <v>22</v>
      </c>
      <c r="G22" s="34">
        <f t="shared" si="4"/>
        <v>5</v>
      </c>
      <c r="H22" s="20">
        <f t="shared" si="0"/>
        <v>53</v>
      </c>
      <c r="I22" s="24">
        <f>H22*1000</f>
        <v>53000</v>
      </c>
      <c r="J22">
        <v>80</v>
      </c>
      <c r="K22" s="25">
        <f t="shared" si="1"/>
        <v>53080</v>
      </c>
    </row>
    <row r="23" spans="1:11">
      <c r="A23" s="19" t="s">
        <v>2</v>
      </c>
      <c r="B23" s="6"/>
      <c r="C23" s="11">
        <v>2</v>
      </c>
      <c r="D23" s="6">
        <v>3</v>
      </c>
      <c r="E23" s="11"/>
      <c r="F23" s="6"/>
      <c r="G23" s="5">
        <v>4</v>
      </c>
      <c r="H23" s="17">
        <f t="shared" si="0"/>
        <v>9</v>
      </c>
      <c r="I23" s="23">
        <f>I28+5</f>
        <v>48005</v>
      </c>
      <c r="J23">
        <v>70</v>
      </c>
      <c r="K23" s="25">
        <f t="shared" si="1"/>
        <v>48075</v>
      </c>
    </row>
    <row r="24" spans="1:11">
      <c r="A24" s="19" t="s">
        <v>3</v>
      </c>
      <c r="B24" s="8"/>
      <c r="C24" s="12">
        <v>3</v>
      </c>
      <c r="D24" s="8">
        <v>3</v>
      </c>
      <c r="E24" s="12"/>
      <c r="F24" s="8"/>
      <c r="G24" s="7">
        <v>5</v>
      </c>
      <c r="H24" s="17">
        <f t="shared" si="0"/>
        <v>11</v>
      </c>
      <c r="I24" s="23">
        <f>I28+4</f>
        <v>48004</v>
      </c>
      <c r="J24">
        <v>70</v>
      </c>
      <c r="K24" s="25">
        <f t="shared" si="1"/>
        <v>48074</v>
      </c>
    </row>
    <row r="25" spans="1:11">
      <c r="A25" s="19" t="s">
        <v>4</v>
      </c>
      <c r="B25" s="8">
        <v>4</v>
      </c>
      <c r="C25" s="12"/>
      <c r="D25" s="8"/>
      <c r="E25" s="12"/>
      <c r="F25" s="8">
        <v>7</v>
      </c>
      <c r="G25" s="7">
        <v>3</v>
      </c>
      <c r="H25" s="17">
        <f t="shared" si="0"/>
        <v>14</v>
      </c>
      <c r="I25" s="23">
        <f>I28+3</f>
        <v>48003</v>
      </c>
      <c r="J25">
        <v>70</v>
      </c>
      <c r="K25" s="25">
        <f t="shared" si="1"/>
        <v>48073</v>
      </c>
    </row>
    <row r="26" spans="1:11">
      <c r="A26" s="19" t="s">
        <v>24</v>
      </c>
      <c r="B26" s="8">
        <v>2</v>
      </c>
      <c r="C26" s="12"/>
      <c r="D26" s="8">
        <v>5</v>
      </c>
      <c r="E26" s="12"/>
      <c r="F26" s="8"/>
      <c r="G26" s="7">
        <v>1</v>
      </c>
      <c r="H26" s="17">
        <f t="shared" si="0"/>
        <v>8</v>
      </c>
      <c r="I26" s="23">
        <f>I28+2</f>
        <v>48002</v>
      </c>
      <c r="J26">
        <v>70</v>
      </c>
      <c r="K26" s="25">
        <f t="shared" si="1"/>
        <v>48072</v>
      </c>
    </row>
    <row r="27" spans="1:11">
      <c r="A27" s="19" t="s">
        <v>5</v>
      </c>
      <c r="B27" s="8">
        <v>1</v>
      </c>
      <c r="C27" s="12">
        <v>1</v>
      </c>
      <c r="D27" s="8">
        <v>1</v>
      </c>
      <c r="E27" s="12">
        <v>1</v>
      </c>
      <c r="F27" s="8">
        <v>1</v>
      </c>
      <c r="G27" s="7">
        <v>1</v>
      </c>
      <c r="H27" s="17">
        <f t="shared" si="0"/>
        <v>6</v>
      </c>
      <c r="I27" s="23">
        <f>I28+1</f>
        <v>48001</v>
      </c>
      <c r="J27">
        <v>70</v>
      </c>
      <c r="K27" s="25">
        <f t="shared" si="1"/>
        <v>48071</v>
      </c>
    </row>
    <row r="28" spans="1:11" ht="15.75" thickBot="1">
      <c r="A28" s="22" t="s">
        <v>33</v>
      </c>
      <c r="B28" s="34">
        <f t="shared" ref="B28:G28" si="5">SUM(B23:B27)</f>
        <v>7</v>
      </c>
      <c r="C28" s="34">
        <f t="shared" si="5"/>
        <v>6</v>
      </c>
      <c r="D28" s="34">
        <f t="shared" si="5"/>
        <v>12</v>
      </c>
      <c r="E28" s="34">
        <f t="shared" si="5"/>
        <v>1</v>
      </c>
      <c r="F28" s="34">
        <f t="shared" si="5"/>
        <v>8</v>
      </c>
      <c r="G28" s="34">
        <f t="shared" si="5"/>
        <v>14</v>
      </c>
      <c r="H28" s="20">
        <f t="shared" si="0"/>
        <v>48</v>
      </c>
      <c r="I28" s="24">
        <f>H28*1000</f>
        <v>48000</v>
      </c>
      <c r="J28">
        <v>70</v>
      </c>
      <c r="K28" s="25">
        <f t="shared" si="1"/>
        <v>48070</v>
      </c>
    </row>
    <row r="29" spans="1:11">
      <c r="A29" s="21" t="s">
        <v>2</v>
      </c>
      <c r="B29" s="6"/>
      <c r="C29" s="11"/>
      <c r="D29" s="6">
        <v>3</v>
      </c>
      <c r="E29" s="11">
        <v>1</v>
      </c>
      <c r="F29" s="6"/>
      <c r="G29" s="5">
        <v>3</v>
      </c>
      <c r="H29" s="17">
        <f t="shared" si="0"/>
        <v>7</v>
      </c>
      <c r="I29" s="24"/>
      <c r="K29" s="25"/>
    </row>
    <row r="30" spans="1:11">
      <c r="A30" s="19" t="s">
        <v>3</v>
      </c>
      <c r="B30" s="8"/>
      <c r="C30" s="12"/>
      <c r="D30" s="8"/>
      <c r="E30" s="12"/>
      <c r="F30" s="8"/>
      <c r="G30" s="7"/>
      <c r="H30" s="17">
        <f t="shared" si="0"/>
        <v>0</v>
      </c>
      <c r="I30" s="24"/>
      <c r="K30" s="25"/>
    </row>
    <row r="31" spans="1:11">
      <c r="A31" s="19" t="s">
        <v>4</v>
      </c>
      <c r="B31" s="8">
        <v>3</v>
      </c>
      <c r="C31" s="12">
        <v>4</v>
      </c>
      <c r="D31" s="8">
        <v>1</v>
      </c>
      <c r="E31" s="12">
        <v>3</v>
      </c>
      <c r="F31" s="8"/>
      <c r="G31" s="7">
        <v>5</v>
      </c>
      <c r="H31" s="17">
        <f t="shared" si="0"/>
        <v>16</v>
      </c>
      <c r="I31" s="24"/>
      <c r="K31" s="25"/>
    </row>
    <row r="32" spans="1:11">
      <c r="A32" s="19" t="s">
        <v>24</v>
      </c>
      <c r="B32" s="8">
        <v>5</v>
      </c>
      <c r="C32" s="12">
        <v>7</v>
      </c>
      <c r="D32" s="8"/>
      <c r="E32" s="12"/>
      <c r="F32" s="8"/>
      <c r="G32" s="7"/>
      <c r="H32" s="17">
        <f t="shared" si="0"/>
        <v>12</v>
      </c>
      <c r="I32" s="24"/>
      <c r="K32" s="25"/>
    </row>
    <row r="33" spans="1:11">
      <c r="A33" s="19" t="s">
        <v>5</v>
      </c>
      <c r="B33" s="8">
        <v>1</v>
      </c>
      <c r="C33" s="12">
        <v>1</v>
      </c>
      <c r="D33" s="8">
        <v>1</v>
      </c>
      <c r="E33" s="12">
        <v>1</v>
      </c>
      <c r="F33" s="8">
        <v>1</v>
      </c>
      <c r="G33" s="7">
        <v>1</v>
      </c>
      <c r="H33" s="17">
        <f t="shared" si="0"/>
        <v>6</v>
      </c>
      <c r="I33" s="24"/>
      <c r="K33" s="25"/>
    </row>
    <row r="34" spans="1:11">
      <c r="A34" s="20" t="s">
        <v>15</v>
      </c>
      <c r="B34" s="34">
        <f t="shared" ref="B34:G34" si="6">SUM(B29:B33)</f>
        <v>9</v>
      </c>
      <c r="C34" s="34">
        <f t="shared" si="6"/>
        <v>12</v>
      </c>
      <c r="D34" s="34">
        <f t="shared" si="6"/>
        <v>5</v>
      </c>
      <c r="E34" s="34">
        <f t="shared" si="6"/>
        <v>5</v>
      </c>
      <c r="F34" s="34">
        <f t="shared" si="6"/>
        <v>1</v>
      </c>
      <c r="G34" s="34">
        <f t="shared" si="6"/>
        <v>9</v>
      </c>
      <c r="H34" s="20">
        <f t="shared" si="0"/>
        <v>41</v>
      </c>
      <c r="I34" s="24"/>
      <c r="K34" s="25"/>
    </row>
    <row r="35" spans="1:11">
      <c r="A35" s="21" t="s">
        <v>2</v>
      </c>
      <c r="B35" s="26"/>
      <c r="C35" s="27">
        <v>1</v>
      </c>
      <c r="D35" s="26">
        <v>4</v>
      </c>
      <c r="E35" s="27"/>
      <c r="F35" s="26"/>
      <c r="G35" s="47"/>
      <c r="H35" s="28">
        <f t="shared" si="0"/>
        <v>5</v>
      </c>
      <c r="I35" s="23">
        <f>I40+5</f>
        <v>39005</v>
      </c>
      <c r="J35">
        <v>30</v>
      </c>
      <c r="K35" s="25">
        <f t="shared" ref="K35:K46" si="7">I35+J35</f>
        <v>39035</v>
      </c>
    </row>
    <row r="36" spans="1:11">
      <c r="A36" s="19" t="s">
        <v>3</v>
      </c>
      <c r="B36" s="29">
        <v>4</v>
      </c>
      <c r="C36" s="30"/>
      <c r="D36" s="29">
        <v>9</v>
      </c>
      <c r="E36" s="30"/>
      <c r="F36" s="29">
        <v>2</v>
      </c>
      <c r="G36" s="48"/>
      <c r="H36" s="31">
        <f t="shared" si="0"/>
        <v>15</v>
      </c>
      <c r="I36" s="23">
        <f>I40+4</f>
        <v>39004</v>
      </c>
      <c r="J36">
        <v>30</v>
      </c>
      <c r="K36" s="25">
        <f t="shared" si="7"/>
        <v>39034</v>
      </c>
    </row>
    <row r="37" spans="1:11">
      <c r="A37" s="19" t="s">
        <v>4</v>
      </c>
      <c r="B37" s="29"/>
      <c r="C37" s="30"/>
      <c r="D37" s="29">
        <v>5</v>
      </c>
      <c r="E37" s="30">
        <v>5</v>
      </c>
      <c r="F37" s="29"/>
      <c r="G37" s="48"/>
      <c r="H37" s="31">
        <f t="shared" si="0"/>
        <v>10</v>
      </c>
      <c r="I37" s="23">
        <f>I40+3</f>
        <v>39003</v>
      </c>
      <c r="J37">
        <v>30</v>
      </c>
      <c r="K37" s="25">
        <f t="shared" si="7"/>
        <v>39033</v>
      </c>
    </row>
    <row r="38" spans="1:11">
      <c r="A38" s="19" t="s">
        <v>24</v>
      </c>
      <c r="B38" s="29"/>
      <c r="C38" s="30"/>
      <c r="D38" s="29">
        <v>3</v>
      </c>
      <c r="E38" s="30"/>
      <c r="F38" s="29"/>
      <c r="G38" s="48"/>
      <c r="H38" s="31">
        <f t="shared" si="0"/>
        <v>3</v>
      </c>
      <c r="I38" s="23">
        <f>I40+2</f>
        <v>39002</v>
      </c>
      <c r="J38">
        <v>30</v>
      </c>
      <c r="K38" s="25">
        <f t="shared" si="7"/>
        <v>39032</v>
      </c>
    </row>
    <row r="39" spans="1:11">
      <c r="A39" s="19" t="s">
        <v>5</v>
      </c>
      <c r="B39" s="29">
        <v>1</v>
      </c>
      <c r="C39" s="30">
        <v>1</v>
      </c>
      <c r="D39" s="29">
        <v>1</v>
      </c>
      <c r="E39" s="30">
        <v>1</v>
      </c>
      <c r="F39" s="29">
        <v>1</v>
      </c>
      <c r="G39" s="48">
        <v>1</v>
      </c>
      <c r="H39" s="31">
        <f t="shared" si="0"/>
        <v>6</v>
      </c>
      <c r="I39" s="23">
        <f>I40+1</f>
        <v>39001</v>
      </c>
      <c r="J39">
        <v>30</v>
      </c>
      <c r="K39" s="25">
        <f t="shared" si="7"/>
        <v>39031</v>
      </c>
    </row>
    <row r="40" spans="1:11">
      <c r="A40" s="20" t="s">
        <v>23</v>
      </c>
      <c r="B40" s="34">
        <f t="shared" ref="B40:H40" si="8">SUM(B35:B39)</f>
        <v>5</v>
      </c>
      <c r="C40" s="34">
        <f t="shared" si="8"/>
        <v>2</v>
      </c>
      <c r="D40" s="34">
        <f t="shared" si="8"/>
        <v>22</v>
      </c>
      <c r="E40" s="34">
        <f t="shared" si="8"/>
        <v>6</v>
      </c>
      <c r="F40" s="34">
        <f t="shared" si="8"/>
        <v>3</v>
      </c>
      <c r="G40" s="34">
        <f t="shared" si="8"/>
        <v>1</v>
      </c>
      <c r="H40" s="20">
        <f t="shared" si="8"/>
        <v>39</v>
      </c>
      <c r="I40" s="24">
        <f>H40*1000</f>
        <v>39000</v>
      </c>
      <c r="J40">
        <v>30</v>
      </c>
      <c r="K40" s="25">
        <f t="shared" si="7"/>
        <v>39030</v>
      </c>
    </row>
    <row r="41" spans="1:11">
      <c r="A41" s="21" t="s">
        <v>2</v>
      </c>
      <c r="B41" s="6"/>
      <c r="C41" s="11"/>
      <c r="D41" s="6"/>
      <c r="E41" s="11">
        <v>3</v>
      </c>
      <c r="F41" s="6"/>
      <c r="G41" s="5"/>
      <c r="H41" s="18">
        <f t="shared" ref="H41:H104" si="9">SUM(B41:G41)</f>
        <v>3</v>
      </c>
      <c r="I41" s="23">
        <f>I46+5</f>
        <v>25005</v>
      </c>
      <c r="J41">
        <v>60</v>
      </c>
      <c r="K41" s="25">
        <f t="shared" si="7"/>
        <v>25065</v>
      </c>
    </row>
    <row r="42" spans="1:11">
      <c r="A42" s="19" t="s">
        <v>3</v>
      </c>
      <c r="B42" s="8">
        <v>1</v>
      </c>
      <c r="C42" s="12"/>
      <c r="D42" s="8"/>
      <c r="E42" s="12"/>
      <c r="F42" s="8">
        <v>1</v>
      </c>
      <c r="G42" s="7"/>
      <c r="H42" s="17">
        <f t="shared" si="9"/>
        <v>2</v>
      </c>
      <c r="I42" s="23">
        <f>I46+4</f>
        <v>25004</v>
      </c>
      <c r="J42">
        <v>60</v>
      </c>
      <c r="K42" s="25">
        <f t="shared" si="7"/>
        <v>25064</v>
      </c>
    </row>
    <row r="43" spans="1:11">
      <c r="A43" s="19" t="s">
        <v>4</v>
      </c>
      <c r="B43" s="8"/>
      <c r="C43" s="12"/>
      <c r="D43" s="8"/>
      <c r="E43" s="12"/>
      <c r="F43" s="8"/>
      <c r="G43" s="7">
        <v>3</v>
      </c>
      <c r="H43" s="17">
        <f t="shared" si="9"/>
        <v>3</v>
      </c>
      <c r="I43" s="23">
        <f>I46+3</f>
        <v>25003</v>
      </c>
      <c r="J43">
        <v>60</v>
      </c>
      <c r="K43" s="25">
        <f t="shared" si="7"/>
        <v>25063</v>
      </c>
    </row>
    <row r="44" spans="1:11">
      <c r="A44" s="19" t="s">
        <v>24</v>
      </c>
      <c r="B44" s="8"/>
      <c r="C44" s="12"/>
      <c r="D44" s="8">
        <v>4</v>
      </c>
      <c r="E44" s="12">
        <v>2</v>
      </c>
      <c r="F44" s="8">
        <v>2</v>
      </c>
      <c r="G44" s="7">
        <v>3</v>
      </c>
      <c r="H44" s="17">
        <f t="shared" si="9"/>
        <v>11</v>
      </c>
      <c r="I44" s="23">
        <f>I46+2</f>
        <v>25002</v>
      </c>
      <c r="J44">
        <v>60</v>
      </c>
      <c r="K44" s="25">
        <f t="shared" si="7"/>
        <v>25062</v>
      </c>
    </row>
    <row r="45" spans="1:11">
      <c r="A45" s="19" t="s">
        <v>5</v>
      </c>
      <c r="B45" s="8">
        <v>1</v>
      </c>
      <c r="C45" s="12">
        <v>1</v>
      </c>
      <c r="D45" s="8">
        <v>1</v>
      </c>
      <c r="E45" s="12">
        <v>1</v>
      </c>
      <c r="F45" s="8">
        <v>1</v>
      </c>
      <c r="G45" s="7">
        <v>1</v>
      </c>
      <c r="H45" s="17">
        <f t="shared" si="9"/>
        <v>6</v>
      </c>
      <c r="I45" s="23">
        <f>I46+1</f>
        <v>25001</v>
      </c>
      <c r="J45">
        <v>60</v>
      </c>
      <c r="K45" s="25">
        <f t="shared" si="7"/>
        <v>25061</v>
      </c>
    </row>
    <row r="46" spans="1:11">
      <c r="A46" s="20" t="s">
        <v>8</v>
      </c>
      <c r="B46" s="34">
        <f t="shared" ref="B46:G46" si="10">SUM(B41:B45)</f>
        <v>2</v>
      </c>
      <c r="C46" s="34">
        <f t="shared" si="10"/>
        <v>1</v>
      </c>
      <c r="D46" s="34">
        <f t="shared" si="10"/>
        <v>5</v>
      </c>
      <c r="E46" s="34">
        <f t="shared" si="10"/>
        <v>6</v>
      </c>
      <c r="F46" s="34">
        <f t="shared" si="10"/>
        <v>4</v>
      </c>
      <c r="G46" s="34">
        <f t="shared" si="10"/>
        <v>7</v>
      </c>
      <c r="H46" s="20">
        <f t="shared" si="9"/>
        <v>25</v>
      </c>
      <c r="I46" s="24">
        <f>H46*1000</f>
        <v>25000</v>
      </c>
      <c r="J46">
        <v>60</v>
      </c>
      <c r="K46" s="25">
        <f t="shared" si="7"/>
        <v>25060</v>
      </c>
    </row>
    <row r="47" spans="1:11">
      <c r="A47" s="21" t="s">
        <v>2</v>
      </c>
      <c r="B47" s="6">
        <v>7</v>
      </c>
      <c r="C47" s="11"/>
      <c r="D47" s="8"/>
      <c r="E47" s="11"/>
      <c r="F47" s="6">
        <v>5</v>
      </c>
      <c r="G47" s="5">
        <v>1</v>
      </c>
      <c r="H47" s="18">
        <f t="shared" si="9"/>
        <v>13</v>
      </c>
      <c r="I47" s="24"/>
      <c r="K47" s="25"/>
    </row>
    <row r="48" spans="1:11">
      <c r="A48" s="19" t="s">
        <v>3</v>
      </c>
      <c r="B48" s="8"/>
      <c r="C48" s="12"/>
      <c r="D48" s="8"/>
      <c r="E48" s="12">
        <v>1</v>
      </c>
      <c r="F48" s="8"/>
      <c r="G48" s="7"/>
      <c r="H48" s="17">
        <f t="shared" si="9"/>
        <v>1</v>
      </c>
      <c r="I48" s="24"/>
      <c r="K48" s="25"/>
    </row>
    <row r="49" spans="1:11">
      <c r="A49" s="19" t="s">
        <v>4</v>
      </c>
      <c r="B49" s="8"/>
      <c r="C49" s="12"/>
      <c r="D49" s="8">
        <v>3</v>
      </c>
      <c r="E49" s="12"/>
      <c r="F49" s="8"/>
      <c r="G49" s="7"/>
      <c r="H49" s="17">
        <f t="shared" si="9"/>
        <v>3</v>
      </c>
      <c r="I49" s="24"/>
      <c r="K49" s="25"/>
    </row>
    <row r="50" spans="1:11">
      <c r="A50" s="19" t="s">
        <v>24</v>
      </c>
      <c r="B50" s="8"/>
      <c r="C50" s="12"/>
      <c r="D50" s="8"/>
      <c r="E50" s="12"/>
      <c r="F50" s="8"/>
      <c r="G50" s="7"/>
      <c r="H50" s="17">
        <f t="shared" si="9"/>
        <v>0</v>
      </c>
      <c r="I50" s="24"/>
      <c r="K50" s="25"/>
    </row>
    <row r="51" spans="1:11">
      <c r="A51" s="19" t="s">
        <v>5</v>
      </c>
      <c r="B51" s="8">
        <v>1</v>
      </c>
      <c r="C51" s="12">
        <v>1</v>
      </c>
      <c r="D51" s="8">
        <v>1</v>
      </c>
      <c r="E51" s="12">
        <v>1</v>
      </c>
      <c r="F51" s="8">
        <v>1</v>
      </c>
      <c r="G51" s="7">
        <v>1</v>
      </c>
      <c r="H51" s="17">
        <f t="shared" si="9"/>
        <v>6</v>
      </c>
      <c r="I51" s="24"/>
      <c r="K51" s="25"/>
    </row>
    <row r="52" spans="1:11">
      <c r="A52" s="50" t="s">
        <v>13</v>
      </c>
      <c r="B52" s="51">
        <f t="shared" ref="B52:G52" si="11">SUM(B47:B51)</f>
        <v>8</v>
      </c>
      <c r="C52" s="51">
        <f t="shared" si="11"/>
        <v>1</v>
      </c>
      <c r="D52" s="51">
        <f t="shared" si="11"/>
        <v>4</v>
      </c>
      <c r="E52" s="51">
        <f t="shared" si="11"/>
        <v>2</v>
      </c>
      <c r="F52" s="51">
        <f t="shared" si="11"/>
        <v>6</v>
      </c>
      <c r="G52" s="51">
        <f t="shared" si="11"/>
        <v>2</v>
      </c>
      <c r="H52" s="50">
        <f t="shared" si="9"/>
        <v>23</v>
      </c>
      <c r="I52" s="24"/>
      <c r="K52" s="25"/>
    </row>
    <row r="53" spans="1:11">
      <c r="A53" s="21" t="s">
        <v>2</v>
      </c>
      <c r="B53" s="42">
        <v>5</v>
      </c>
      <c r="C53" s="6"/>
      <c r="D53" s="11">
        <v>5</v>
      </c>
      <c r="E53" s="6"/>
      <c r="F53" s="11"/>
      <c r="G53" s="6"/>
      <c r="H53" s="18">
        <f t="shared" si="9"/>
        <v>10</v>
      </c>
      <c r="I53" s="24"/>
      <c r="K53" s="25"/>
    </row>
    <row r="54" spans="1:11">
      <c r="A54" s="19" t="s">
        <v>3</v>
      </c>
      <c r="B54" s="43"/>
      <c r="C54" s="8"/>
      <c r="D54" s="12"/>
      <c r="E54" s="8">
        <v>3</v>
      </c>
      <c r="F54" s="12"/>
      <c r="G54" s="8">
        <v>2</v>
      </c>
      <c r="H54" s="17">
        <f t="shared" si="9"/>
        <v>5</v>
      </c>
      <c r="I54" s="24"/>
      <c r="K54" s="25"/>
    </row>
    <row r="55" spans="1:11">
      <c r="A55" s="19" t="s">
        <v>4</v>
      </c>
      <c r="B55" s="43"/>
      <c r="C55" s="8"/>
      <c r="D55" s="12"/>
      <c r="E55" s="8"/>
      <c r="F55" s="12"/>
      <c r="G55" s="8"/>
      <c r="H55" s="17">
        <f t="shared" si="9"/>
        <v>0</v>
      </c>
      <c r="I55" s="24"/>
      <c r="K55" s="25"/>
    </row>
    <row r="56" spans="1:11">
      <c r="A56" s="19" t="s">
        <v>24</v>
      </c>
      <c r="B56" s="43"/>
      <c r="C56" s="8"/>
      <c r="D56" s="12"/>
      <c r="E56" s="8"/>
      <c r="F56" s="12"/>
      <c r="G56" s="8"/>
      <c r="H56" s="17">
        <f t="shared" si="9"/>
        <v>0</v>
      </c>
      <c r="I56" s="24"/>
      <c r="K56" s="25"/>
    </row>
    <row r="57" spans="1:11">
      <c r="A57" s="19" t="s">
        <v>5</v>
      </c>
      <c r="B57" s="44">
        <v>1</v>
      </c>
      <c r="C57" s="45">
        <v>0</v>
      </c>
      <c r="D57" s="46">
        <v>1</v>
      </c>
      <c r="E57" s="45">
        <v>1</v>
      </c>
      <c r="F57" s="46">
        <v>1</v>
      </c>
      <c r="G57" s="45">
        <v>1</v>
      </c>
      <c r="H57" s="49">
        <f t="shared" si="9"/>
        <v>5</v>
      </c>
      <c r="I57" s="24"/>
      <c r="K57" s="25"/>
    </row>
    <row r="58" spans="1:11">
      <c r="A58" s="20" t="s">
        <v>32</v>
      </c>
      <c r="B58" s="35">
        <f t="shared" ref="B58:G58" si="12">SUM(B53:B57)</f>
        <v>6</v>
      </c>
      <c r="C58" s="20">
        <f t="shared" si="12"/>
        <v>0</v>
      </c>
      <c r="D58" s="35">
        <f t="shared" si="12"/>
        <v>6</v>
      </c>
      <c r="E58" s="35">
        <f t="shared" si="12"/>
        <v>4</v>
      </c>
      <c r="F58" s="35">
        <f t="shared" si="12"/>
        <v>1</v>
      </c>
      <c r="G58" s="35">
        <f t="shared" si="12"/>
        <v>3</v>
      </c>
      <c r="H58" s="20">
        <f t="shared" si="9"/>
        <v>20</v>
      </c>
      <c r="I58" s="24"/>
      <c r="K58" s="25"/>
    </row>
    <row r="59" spans="1:11">
      <c r="A59" s="21" t="s">
        <v>2</v>
      </c>
      <c r="B59" s="6"/>
      <c r="C59" s="11"/>
      <c r="D59" s="6"/>
      <c r="E59" s="11"/>
      <c r="F59" s="6"/>
      <c r="G59" s="5"/>
      <c r="H59" s="18">
        <f t="shared" si="9"/>
        <v>0</v>
      </c>
      <c r="I59" s="23">
        <f>I64+5</f>
        <v>17005</v>
      </c>
      <c r="J59">
        <v>20</v>
      </c>
      <c r="K59" s="25">
        <f t="shared" ref="K59:K106" si="13">I59+J59</f>
        <v>17025</v>
      </c>
    </row>
    <row r="60" spans="1:11">
      <c r="A60" s="19" t="s">
        <v>3</v>
      </c>
      <c r="B60" s="8"/>
      <c r="C60" s="12"/>
      <c r="D60" s="8"/>
      <c r="E60" s="12"/>
      <c r="F60" s="8"/>
      <c r="G60" s="7"/>
      <c r="H60" s="17">
        <f t="shared" si="9"/>
        <v>0</v>
      </c>
      <c r="I60" s="23">
        <f>I64+4</f>
        <v>17004</v>
      </c>
      <c r="J60">
        <v>20</v>
      </c>
      <c r="K60" s="25">
        <f t="shared" si="13"/>
        <v>17024</v>
      </c>
    </row>
    <row r="61" spans="1:11">
      <c r="A61" s="19" t="s">
        <v>4</v>
      </c>
      <c r="B61" s="8"/>
      <c r="C61" s="12">
        <v>3</v>
      </c>
      <c r="D61" s="8"/>
      <c r="E61" s="12">
        <v>4</v>
      </c>
      <c r="F61" s="8"/>
      <c r="G61" s="7"/>
      <c r="H61" s="17">
        <f t="shared" si="9"/>
        <v>7</v>
      </c>
      <c r="I61" s="23">
        <f>I64+3</f>
        <v>17003</v>
      </c>
      <c r="J61">
        <v>20</v>
      </c>
      <c r="K61" s="25">
        <f t="shared" si="13"/>
        <v>17023</v>
      </c>
    </row>
    <row r="62" spans="1:11">
      <c r="A62" s="19" t="s">
        <v>24</v>
      </c>
      <c r="B62" s="8">
        <v>5</v>
      </c>
      <c r="C62" s="12"/>
      <c r="D62" s="8"/>
      <c r="E62" s="12"/>
      <c r="F62" s="8"/>
      <c r="G62" s="7"/>
      <c r="H62" s="17">
        <f t="shared" si="9"/>
        <v>5</v>
      </c>
      <c r="I62" s="23">
        <f>I64+2</f>
        <v>17002</v>
      </c>
      <c r="J62">
        <v>20</v>
      </c>
      <c r="K62" s="25">
        <f t="shared" si="13"/>
        <v>17022</v>
      </c>
    </row>
    <row r="63" spans="1:11">
      <c r="A63" s="19" t="s">
        <v>5</v>
      </c>
      <c r="B63" s="8">
        <v>1</v>
      </c>
      <c r="C63" s="12">
        <v>1</v>
      </c>
      <c r="D63" s="8">
        <v>0</v>
      </c>
      <c r="E63" s="12">
        <v>1</v>
      </c>
      <c r="F63" s="8">
        <v>1</v>
      </c>
      <c r="G63" s="7">
        <v>1</v>
      </c>
      <c r="H63" s="17">
        <f t="shared" si="9"/>
        <v>5</v>
      </c>
      <c r="I63" s="23">
        <f>I64+1</f>
        <v>17001</v>
      </c>
      <c r="J63">
        <v>20</v>
      </c>
      <c r="K63" s="25">
        <f t="shared" si="13"/>
        <v>17021</v>
      </c>
    </row>
    <row r="64" spans="1:11">
      <c r="A64" s="20" t="s">
        <v>16</v>
      </c>
      <c r="B64" s="34">
        <f t="shared" ref="B64:G64" si="14">SUM(B59:B63)</f>
        <v>6</v>
      </c>
      <c r="C64" s="34">
        <f t="shared" si="14"/>
        <v>4</v>
      </c>
      <c r="D64" s="34">
        <f t="shared" si="14"/>
        <v>0</v>
      </c>
      <c r="E64" s="34">
        <f t="shared" si="14"/>
        <v>5</v>
      </c>
      <c r="F64" s="34">
        <f t="shared" si="14"/>
        <v>1</v>
      </c>
      <c r="G64" s="34">
        <f t="shared" si="14"/>
        <v>1</v>
      </c>
      <c r="H64" s="20">
        <f t="shared" si="9"/>
        <v>17</v>
      </c>
      <c r="I64" s="24">
        <f>H64*1000</f>
        <v>17000</v>
      </c>
      <c r="J64">
        <v>20</v>
      </c>
      <c r="K64" s="25">
        <f t="shared" si="13"/>
        <v>17020</v>
      </c>
    </row>
    <row r="65" spans="1:11">
      <c r="A65" s="21" t="s">
        <v>2</v>
      </c>
      <c r="B65" s="6">
        <v>1</v>
      </c>
      <c r="C65" s="11"/>
      <c r="D65" s="6"/>
      <c r="E65" s="11"/>
      <c r="F65" s="6">
        <v>5</v>
      </c>
      <c r="G65" s="5"/>
      <c r="H65" s="18">
        <f t="shared" si="9"/>
        <v>6</v>
      </c>
      <c r="I65" s="23">
        <f>I70+5</f>
        <v>16005</v>
      </c>
      <c r="J65">
        <v>40</v>
      </c>
      <c r="K65" s="25">
        <f t="shared" si="13"/>
        <v>16045</v>
      </c>
    </row>
    <row r="66" spans="1:11">
      <c r="A66" s="19" t="s">
        <v>3</v>
      </c>
      <c r="B66" s="8"/>
      <c r="C66" s="12"/>
      <c r="D66" s="8"/>
      <c r="E66" s="12"/>
      <c r="F66" s="8"/>
      <c r="G66" s="7">
        <v>4</v>
      </c>
      <c r="H66" s="17">
        <f t="shared" si="9"/>
        <v>4</v>
      </c>
      <c r="I66" s="23">
        <f>I70+4</f>
        <v>16004</v>
      </c>
      <c r="J66">
        <v>40</v>
      </c>
      <c r="K66" s="25">
        <f t="shared" si="13"/>
        <v>16044</v>
      </c>
    </row>
    <row r="67" spans="1:11">
      <c r="A67" s="19" t="s">
        <v>4</v>
      </c>
      <c r="B67" s="8"/>
      <c r="C67" s="12"/>
      <c r="D67" s="8"/>
      <c r="E67" s="12"/>
      <c r="F67" s="8"/>
      <c r="G67" s="7"/>
      <c r="H67" s="17">
        <f t="shared" si="9"/>
        <v>0</v>
      </c>
      <c r="I67" s="23">
        <f>I70+3</f>
        <v>16003</v>
      </c>
      <c r="J67">
        <v>40</v>
      </c>
      <c r="K67" s="25">
        <f t="shared" si="13"/>
        <v>16043</v>
      </c>
    </row>
    <row r="68" spans="1:11">
      <c r="A68" s="19" t="s">
        <v>24</v>
      </c>
      <c r="B68" s="8"/>
      <c r="C68" s="12"/>
      <c r="D68" s="8"/>
      <c r="E68" s="12"/>
      <c r="F68" s="8"/>
      <c r="G68" s="7"/>
      <c r="H68" s="17">
        <f t="shared" si="9"/>
        <v>0</v>
      </c>
      <c r="I68" s="23">
        <f>I70+2</f>
        <v>16002</v>
      </c>
      <c r="J68">
        <v>40</v>
      </c>
      <c r="K68" s="25">
        <f t="shared" si="13"/>
        <v>16042</v>
      </c>
    </row>
    <row r="69" spans="1:11">
      <c r="A69" s="19" t="s">
        <v>5</v>
      </c>
      <c r="B69" s="8">
        <v>1</v>
      </c>
      <c r="C69" s="12">
        <v>1</v>
      </c>
      <c r="D69" s="8">
        <v>1</v>
      </c>
      <c r="E69" s="12">
        <v>1</v>
      </c>
      <c r="F69" s="8">
        <v>1</v>
      </c>
      <c r="G69" s="7">
        <v>1</v>
      </c>
      <c r="H69" s="17">
        <f t="shared" si="9"/>
        <v>6</v>
      </c>
      <c r="I69" s="23">
        <f>I70+1</f>
        <v>16001</v>
      </c>
      <c r="J69">
        <v>40</v>
      </c>
      <c r="K69" s="25">
        <f t="shared" si="13"/>
        <v>16041</v>
      </c>
    </row>
    <row r="70" spans="1:11">
      <c r="A70" s="20" t="s">
        <v>14</v>
      </c>
      <c r="B70" s="34">
        <f t="shared" ref="B70:G70" si="15">SUM(B65:B69)</f>
        <v>2</v>
      </c>
      <c r="C70" s="34">
        <f t="shared" si="15"/>
        <v>1</v>
      </c>
      <c r="D70" s="34">
        <f t="shared" si="15"/>
        <v>1</v>
      </c>
      <c r="E70" s="34">
        <f t="shared" si="15"/>
        <v>1</v>
      </c>
      <c r="F70" s="34">
        <f t="shared" si="15"/>
        <v>6</v>
      </c>
      <c r="G70" s="34">
        <f t="shared" si="15"/>
        <v>5</v>
      </c>
      <c r="H70" s="20">
        <f t="shared" si="9"/>
        <v>16</v>
      </c>
      <c r="I70" s="24">
        <f>H70*1000</f>
        <v>16000</v>
      </c>
      <c r="J70">
        <v>40</v>
      </c>
      <c r="K70" s="25">
        <f t="shared" si="13"/>
        <v>16040</v>
      </c>
    </row>
    <row r="71" spans="1:11">
      <c r="A71" s="21" t="s">
        <v>2</v>
      </c>
      <c r="B71" s="6"/>
      <c r="C71" s="11"/>
      <c r="D71" s="6"/>
      <c r="E71" s="11"/>
      <c r="F71" s="6"/>
      <c r="G71" s="5"/>
      <c r="H71" s="18">
        <f t="shared" si="9"/>
        <v>0</v>
      </c>
      <c r="I71" s="23">
        <f>I76+5</f>
        <v>12005</v>
      </c>
      <c r="J71">
        <v>0</v>
      </c>
      <c r="K71" s="25">
        <f t="shared" si="13"/>
        <v>12005</v>
      </c>
    </row>
    <row r="72" spans="1:11">
      <c r="A72" s="19" t="s">
        <v>3</v>
      </c>
      <c r="B72" s="8"/>
      <c r="C72" s="12"/>
      <c r="D72" s="8"/>
      <c r="E72" s="12"/>
      <c r="F72" s="8"/>
      <c r="G72" s="7"/>
      <c r="H72" s="17">
        <f t="shared" si="9"/>
        <v>0</v>
      </c>
      <c r="I72" s="23">
        <f>I76+4</f>
        <v>12004</v>
      </c>
      <c r="J72">
        <v>0</v>
      </c>
      <c r="K72" s="25">
        <f t="shared" si="13"/>
        <v>12004</v>
      </c>
    </row>
    <row r="73" spans="1:11">
      <c r="A73" s="19" t="s">
        <v>4</v>
      </c>
      <c r="B73" s="8"/>
      <c r="C73" s="12">
        <v>2</v>
      </c>
      <c r="D73" s="8"/>
      <c r="E73" s="12">
        <v>2</v>
      </c>
      <c r="F73" s="8">
        <v>1</v>
      </c>
      <c r="G73" s="7"/>
      <c r="H73" s="17">
        <f t="shared" si="9"/>
        <v>5</v>
      </c>
      <c r="I73" s="23">
        <f>I76+3</f>
        <v>12003</v>
      </c>
      <c r="J73">
        <v>0</v>
      </c>
      <c r="K73" s="25">
        <f t="shared" si="13"/>
        <v>12003</v>
      </c>
    </row>
    <row r="74" spans="1:11">
      <c r="A74" s="19" t="s">
        <v>24</v>
      </c>
      <c r="B74" s="8"/>
      <c r="C74" s="12"/>
      <c r="D74" s="8">
        <v>1</v>
      </c>
      <c r="E74" s="12"/>
      <c r="F74" s="8"/>
      <c r="G74" s="7"/>
      <c r="H74" s="17">
        <f t="shared" si="9"/>
        <v>1</v>
      </c>
      <c r="I74" s="23">
        <f>I76+2</f>
        <v>12002</v>
      </c>
      <c r="J74">
        <v>0</v>
      </c>
      <c r="K74" s="25">
        <f t="shared" si="13"/>
        <v>12002</v>
      </c>
    </row>
    <row r="75" spans="1:11">
      <c r="A75" s="19" t="s">
        <v>5</v>
      </c>
      <c r="B75" s="8">
        <v>1</v>
      </c>
      <c r="C75" s="12">
        <v>1</v>
      </c>
      <c r="D75" s="8">
        <v>1</v>
      </c>
      <c r="E75" s="12">
        <v>1</v>
      </c>
      <c r="F75" s="8">
        <v>1</v>
      </c>
      <c r="G75" s="7">
        <v>1</v>
      </c>
      <c r="H75" s="17">
        <f t="shared" si="9"/>
        <v>6</v>
      </c>
      <c r="I75" s="23">
        <f>I76+1</f>
        <v>12001</v>
      </c>
      <c r="J75">
        <v>0</v>
      </c>
      <c r="K75" s="25">
        <f t="shared" si="13"/>
        <v>12001</v>
      </c>
    </row>
    <row r="76" spans="1:11">
      <c r="A76" s="20" t="s">
        <v>18</v>
      </c>
      <c r="B76" s="34">
        <f>SUM(B71:B75)</f>
        <v>1</v>
      </c>
      <c r="C76" s="34">
        <f>SUM(C71:C75)</f>
        <v>3</v>
      </c>
      <c r="D76" s="34">
        <f>SUM(D71:D75)</f>
        <v>2</v>
      </c>
      <c r="E76" s="34">
        <f>SUM(E71:E75)</f>
        <v>3</v>
      </c>
      <c r="F76" s="34">
        <f>SUM(F71:F75)</f>
        <v>2</v>
      </c>
      <c r="G76" s="34">
        <v>1</v>
      </c>
      <c r="H76" s="20">
        <f t="shared" si="9"/>
        <v>12</v>
      </c>
      <c r="I76" s="24">
        <f>H76*1000</f>
        <v>12000</v>
      </c>
      <c r="J76">
        <v>0</v>
      </c>
      <c r="K76" s="25">
        <f t="shared" si="13"/>
        <v>12000</v>
      </c>
    </row>
    <row r="77" spans="1:11">
      <c r="A77" s="21" t="s">
        <v>2</v>
      </c>
      <c r="B77" s="6"/>
      <c r="C77" s="11"/>
      <c r="D77" s="6"/>
      <c r="E77" s="11"/>
      <c r="F77" s="6"/>
      <c r="G77" s="5">
        <v>2</v>
      </c>
      <c r="H77" s="18">
        <f t="shared" si="9"/>
        <v>2</v>
      </c>
      <c r="I77" s="23">
        <f>I82+5</f>
        <v>10005</v>
      </c>
      <c r="J77">
        <v>10</v>
      </c>
      <c r="K77" s="25">
        <f t="shared" si="13"/>
        <v>10015</v>
      </c>
    </row>
    <row r="78" spans="1:11">
      <c r="A78" s="19" t="s">
        <v>3</v>
      </c>
      <c r="B78" s="8"/>
      <c r="C78" s="12"/>
      <c r="D78" s="8"/>
      <c r="E78" s="12"/>
      <c r="F78" s="8">
        <v>4</v>
      </c>
      <c r="G78" s="7"/>
      <c r="H78" s="17">
        <f t="shared" si="9"/>
        <v>4</v>
      </c>
      <c r="I78" s="23">
        <f>I82+4</f>
        <v>10004</v>
      </c>
      <c r="J78">
        <v>10</v>
      </c>
      <c r="K78" s="25">
        <f t="shared" si="13"/>
        <v>10014</v>
      </c>
    </row>
    <row r="79" spans="1:11">
      <c r="A79" s="19" t="s">
        <v>4</v>
      </c>
      <c r="B79" s="8"/>
      <c r="C79" s="12"/>
      <c r="D79" s="8"/>
      <c r="E79" s="12"/>
      <c r="F79" s="8"/>
      <c r="G79" s="7"/>
      <c r="H79" s="17">
        <f t="shared" si="9"/>
        <v>0</v>
      </c>
      <c r="I79" s="23">
        <f>I82+3</f>
        <v>10003</v>
      </c>
      <c r="J79">
        <v>10</v>
      </c>
      <c r="K79" s="25">
        <f t="shared" si="13"/>
        <v>10013</v>
      </c>
    </row>
    <row r="80" spans="1:11">
      <c r="A80" s="19" t="s">
        <v>24</v>
      </c>
      <c r="B80" s="8"/>
      <c r="C80" s="12"/>
      <c r="D80" s="8"/>
      <c r="E80" s="12"/>
      <c r="F80" s="8"/>
      <c r="G80" s="7"/>
      <c r="H80" s="17">
        <f t="shared" si="9"/>
        <v>0</v>
      </c>
      <c r="I80" s="23">
        <f>I82+2</f>
        <v>10002</v>
      </c>
      <c r="J80">
        <v>10</v>
      </c>
      <c r="K80" s="25">
        <f t="shared" si="13"/>
        <v>10012</v>
      </c>
    </row>
    <row r="81" spans="1:11">
      <c r="A81" s="19" t="s">
        <v>5</v>
      </c>
      <c r="B81" s="8">
        <v>1</v>
      </c>
      <c r="C81" s="12">
        <v>1</v>
      </c>
      <c r="D81" s="8">
        <v>0</v>
      </c>
      <c r="E81" s="12">
        <v>0</v>
      </c>
      <c r="F81" s="8">
        <v>1</v>
      </c>
      <c r="G81" s="7">
        <v>1</v>
      </c>
      <c r="H81" s="17">
        <f t="shared" si="9"/>
        <v>4</v>
      </c>
      <c r="I81" s="23">
        <f>I82+1</f>
        <v>10001</v>
      </c>
      <c r="J81">
        <v>10</v>
      </c>
      <c r="K81" s="25">
        <f t="shared" si="13"/>
        <v>10011</v>
      </c>
    </row>
    <row r="82" spans="1:11">
      <c r="A82" s="20" t="s">
        <v>11</v>
      </c>
      <c r="B82" s="34">
        <f t="shared" ref="B82:G82" si="16">SUM(B77:B81)</f>
        <v>1</v>
      </c>
      <c r="C82" s="34">
        <f t="shared" si="16"/>
        <v>1</v>
      </c>
      <c r="D82" s="34">
        <f t="shared" si="16"/>
        <v>0</v>
      </c>
      <c r="E82" s="34">
        <f t="shared" si="16"/>
        <v>0</v>
      </c>
      <c r="F82" s="34">
        <f t="shared" si="16"/>
        <v>5</v>
      </c>
      <c r="G82" s="34">
        <f t="shared" si="16"/>
        <v>3</v>
      </c>
      <c r="H82" s="20">
        <f t="shared" si="9"/>
        <v>10</v>
      </c>
      <c r="I82" s="24">
        <f>H82*1000</f>
        <v>10000</v>
      </c>
      <c r="J82">
        <v>10</v>
      </c>
      <c r="K82" s="25">
        <f t="shared" si="13"/>
        <v>10010</v>
      </c>
    </row>
    <row r="83" spans="1:11">
      <c r="A83" s="21" t="s">
        <v>2</v>
      </c>
      <c r="B83" s="6"/>
      <c r="C83" s="11"/>
      <c r="D83" s="6"/>
      <c r="E83" s="11"/>
      <c r="F83" s="6"/>
      <c r="G83" s="5"/>
      <c r="H83" s="18">
        <f t="shared" si="9"/>
        <v>0</v>
      </c>
      <c r="I83" s="23">
        <f>I88+5</f>
        <v>9005</v>
      </c>
      <c r="J83">
        <v>90</v>
      </c>
      <c r="K83" s="25">
        <f t="shared" si="13"/>
        <v>9095</v>
      </c>
    </row>
    <row r="84" spans="1:11">
      <c r="A84" s="19" t="s">
        <v>3</v>
      </c>
      <c r="B84" s="8">
        <v>3</v>
      </c>
      <c r="C84" s="12"/>
      <c r="D84" s="8"/>
      <c r="E84" s="12"/>
      <c r="F84" s="8"/>
      <c r="G84" s="7"/>
      <c r="H84" s="17">
        <f t="shared" si="9"/>
        <v>3</v>
      </c>
      <c r="I84" s="23">
        <f>I88+4</f>
        <v>9004</v>
      </c>
      <c r="J84">
        <v>90</v>
      </c>
      <c r="K84" s="25">
        <f t="shared" si="13"/>
        <v>9094</v>
      </c>
    </row>
    <row r="85" spans="1:11">
      <c r="A85" s="19" t="s">
        <v>4</v>
      </c>
      <c r="B85" s="8"/>
      <c r="C85" s="12"/>
      <c r="D85" s="8"/>
      <c r="E85" s="12"/>
      <c r="F85" s="8"/>
      <c r="G85" s="7"/>
      <c r="H85" s="17">
        <f t="shared" si="9"/>
        <v>0</v>
      </c>
      <c r="I85" s="23">
        <f>I88+3</f>
        <v>9003</v>
      </c>
      <c r="J85">
        <v>90</v>
      </c>
      <c r="K85" s="25">
        <f t="shared" si="13"/>
        <v>9093</v>
      </c>
    </row>
    <row r="86" spans="1:11">
      <c r="A86" s="19" t="s">
        <v>24</v>
      </c>
      <c r="B86" s="8"/>
      <c r="C86" s="12"/>
      <c r="D86" s="8"/>
      <c r="E86" s="12"/>
      <c r="F86" s="8"/>
      <c r="G86" s="7"/>
      <c r="H86" s="17">
        <f t="shared" si="9"/>
        <v>0</v>
      </c>
      <c r="I86" s="23">
        <f>I88+2</f>
        <v>9002</v>
      </c>
      <c r="J86">
        <v>90</v>
      </c>
      <c r="K86" s="25">
        <f t="shared" si="13"/>
        <v>9092</v>
      </c>
    </row>
    <row r="87" spans="1:11">
      <c r="A87" s="19" t="s">
        <v>5</v>
      </c>
      <c r="B87" s="8">
        <v>1</v>
      </c>
      <c r="C87" s="12">
        <v>1</v>
      </c>
      <c r="D87" s="8">
        <v>1</v>
      </c>
      <c r="E87" s="12">
        <v>1</v>
      </c>
      <c r="F87" s="8">
        <v>1</v>
      </c>
      <c r="G87" s="7">
        <v>1</v>
      </c>
      <c r="H87" s="17">
        <f t="shared" si="9"/>
        <v>6</v>
      </c>
      <c r="I87" s="23">
        <f>I88+1</f>
        <v>9001</v>
      </c>
      <c r="J87">
        <v>90</v>
      </c>
      <c r="K87" s="25">
        <f t="shared" si="13"/>
        <v>9091</v>
      </c>
    </row>
    <row r="88" spans="1:11">
      <c r="A88" s="20" t="s">
        <v>17</v>
      </c>
      <c r="B88" s="34">
        <f t="shared" ref="B88:G88" si="17">SUM(B83:B87)</f>
        <v>4</v>
      </c>
      <c r="C88" s="34">
        <f t="shared" si="17"/>
        <v>1</v>
      </c>
      <c r="D88" s="34">
        <f t="shared" si="17"/>
        <v>1</v>
      </c>
      <c r="E88" s="34">
        <f t="shared" si="17"/>
        <v>1</v>
      </c>
      <c r="F88" s="34">
        <f t="shared" si="17"/>
        <v>1</v>
      </c>
      <c r="G88" s="34">
        <f t="shared" si="17"/>
        <v>1</v>
      </c>
      <c r="H88" s="20">
        <f t="shared" si="9"/>
        <v>9</v>
      </c>
      <c r="I88" s="24">
        <f>H88*1000</f>
        <v>9000</v>
      </c>
      <c r="J88">
        <v>90</v>
      </c>
      <c r="K88" s="25">
        <f t="shared" si="13"/>
        <v>9090</v>
      </c>
    </row>
    <row r="89" spans="1:11">
      <c r="A89" s="21" t="s">
        <v>2</v>
      </c>
      <c r="B89" s="6"/>
      <c r="C89" s="11"/>
      <c r="D89" s="6"/>
      <c r="E89" s="11"/>
      <c r="F89" s="6"/>
      <c r="G89" s="5"/>
      <c r="H89" s="18">
        <f t="shared" si="9"/>
        <v>0</v>
      </c>
      <c r="I89" s="23">
        <f>I94+5</f>
        <v>7005</v>
      </c>
      <c r="J89">
        <v>50</v>
      </c>
      <c r="K89" s="25">
        <f t="shared" si="13"/>
        <v>7055</v>
      </c>
    </row>
    <row r="90" spans="1:11">
      <c r="A90" s="19" t="s">
        <v>3</v>
      </c>
      <c r="B90" s="8"/>
      <c r="C90" s="12"/>
      <c r="D90" s="8"/>
      <c r="E90" s="12"/>
      <c r="F90" s="8"/>
      <c r="G90" s="7"/>
      <c r="H90" s="17">
        <f t="shared" si="9"/>
        <v>0</v>
      </c>
      <c r="I90" s="23">
        <f>I94+4</f>
        <v>7004</v>
      </c>
      <c r="J90">
        <v>50</v>
      </c>
      <c r="K90" s="25">
        <f t="shared" si="13"/>
        <v>7054</v>
      </c>
    </row>
    <row r="91" spans="1:11">
      <c r="A91" s="19" t="s">
        <v>4</v>
      </c>
      <c r="B91" s="8"/>
      <c r="C91" s="12"/>
      <c r="D91" s="8"/>
      <c r="E91" s="12"/>
      <c r="F91" s="8"/>
      <c r="G91" s="7"/>
      <c r="H91" s="17">
        <f t="shared" si="9"/>
        <v>0</v>
      </c>
      <c r="I91" s="23">
        <f>I94+3</f>
        <v>7003</v>
      </c>
      <c r="J91">
        <v>50</v>
      </c>
      <c r="K91" s="25">
        <f t="shared" si="13"/>
        <v>7053</v>
      </c>
    </row>
    <row r="92" spans="1:11">
      <c r="A92" s="19" t="s">
        <v>24</v>
      </c>
      <c r="B92" s="8"/>
      <c r="C92" s="12"/>
      <c r="D92" s="8"/>
      <c r="E92" s="12"/>
      <c r="F92" s="8"/>
      <c r="G92" s="7">
        <v>2</v>
      </c>
      <c r="H92" s="17">
        <f t="shared" si="9"/>
        <v>2</v>
      </c>
      <c r="I92" s="23">
        <f>I94+2</f>
        <v>7002</v>
      </c>
      <c r="J92">
        <v>50</v>
      </c>
      <c r="K92" s="25">
        <f t="shared" si="13"/>
        <v>7052</v>
      </c>
    </row>
    <row r="93" spans="1:11">
      <c r="A93" s="19" t="s">
        <v>5</v>
      </c>
      <c r="B93" s="8">
        <v>1</v>
      </c>
      <c r="C93" s="12">
        <v>1</v>
      </c>
      <c r="D93" s="8">
        <v>1</v>
      </c>
      <c r="E93" s="12">
        <v>0</v>
      </c>
      <c r="F93" s="8">
        <v>1</v>
      </c>
      <c r="G93" s="7">
        <v>1</v>
      </c>
      <c r="H93" s="17">
        <f t="shared" si="9"/>
        <v>5</v>
      </c>
      <c r="I93" s="23">
        <f>I94+1</f>
        <v>7001</v>
      </c>
      <c r="J93">
        <v>50</v>
      </c>
      <c r="K93" s="25">
        <f t="shared" si="13"/>
        <v>7051</v>
      </c>
    </row>
    <row r="94" spans="1:11">
      <c r="A94" s="20" t="s">
        <v>10</v>
      </c>
      <c r="B94" s="34">
        <f t="shared" ref="B94:G94" si="18">SUM(B89:B93)</f>
        <v>1</v>
      </c>
      <c r="C94" s="34">
        <f t="shared" si="18"/>
        <v>1</v>
      </c>
      <c r="D94" s="34">
        <f t="shared" si="18"/>
        <v>1</v>
      </c>
      <c r="E94" s="34">
        <f t="shared" si="18"/>
        <v>0</v>
      </c>
      <c r="F94" s="34">
        <f t="shared" si="18"/>
        <v>1</v>
      </c>
      <c r="G94" s="34">
        <f t="shared" si="18"/>
        <v>3</v>
      </c>
      <c r="H94" s="20">
        <f t="shared" si="9"/>
        <v>7</v>
      </c>
      <c r="I94" s="24">
        <f>H94*1000</f>
        <v>7000</v>
      </c>
      <c r="J94">
        <v>50</v>
      </c>
      <c r="K94" s="25">
        <f t="shared" si="13"/>
        <v>7050</v>
      </c>
    </row>
    <row r="95" spans="1:11">
      <c r="A95" s="21" t="s">
        <v>2</v>
      </c>
      <c r="B95" s="6"/>
      <c r="C95" s="11"/>
      <c r="D95" s="6"/>
      <c r="E95" s="11"/>
      <c r="F95" s="6"/>
      <c r="G95" s="5"/>
      <c r="H95" s="18">
        <f t="shared" si="9"/>
        <v>0</v>
      </c>
      <c r="I95" s="23">
        <f>I100+5</f>
        <v>7005</v>
      </c>
      <c r="J95">
        <v>100</v>
      </c>
      <c r="K95" s="25">
        <f t="shared" si="13"/>
        <v>7105</v>
      </c>
    </row>
    <row r="96" spans="1:11">
      <c r="A96" s="19" t="s">
        <v>3</v>
      </c>
      <c r="B96" s="8"/>
      <c r="C96" s="12"/>
      <c r="D96" s="8"/>
      <c r="E96" s="12"/>
      <c r="F96" s="8"/>
      <c r="G96" s="7"/>
      <c r="H96" s="17">
        <f t="shared" si="9"/>
        <v>0</v>
      </c>
      <c r="I96" s="23">
        <f>I100+4</f>
        <v>7004</v>
      </c>
      <c r="J96">
        <v>100</v>
      </c>
      <c r="K96" s="25">
        <f t="shared" si="13"/>
        <v>7104</v>
      </c>
    </row>
    <row r="97" spans="1:11">
      <c r="A97" s="19" t="s">
        <v>4</v>
      </c>
      <c r="B97" s="8"/>
      <c r="C97" s="12"/>
      <c r="D97" s="8"/>
      <c r="E97" s="12"/>
      <c r="F97" s="8"/>
      <c r="G97" s="7"/>
      <c r="H97" s="17">
        <f t="shared" si="9"/>
        <v>0</v>
      </c>
      <c r="I97" s="23">
        <f>I100+3</f>
        <v>7003</v>
      </c>
      <c r="J97">
        <v>100</v>
      </c>
      <c r="K97" s="25">
        <f t="shared" si="13"/>
        <v>7103</v>
      </c>
    </row>
    <row r="98" spans="1:11">
      <c r="A98" s="19" t="s">
        <v>24</v>
      </c>
      <c r="B98" s="8"/>
      <c r="C98" s="12"/>
      <c r="D98" s="8">
        <v>2</v>
      </c>
      <c r="E98" s="12"/>
      <c r="F98" s="8"/>
      <c r="G98" s="7"/>
      <c r="H98" s="17">
        <f t="shared" si="9"/>
        <v>2</v>
      </c>
      <c r="I98" s="23">
        <f>I100+2</f>
        <v>7002</v>
      </c>
      <c r="J98">
        <v>100</v>
      </c>
      <c r="K98" s="25">
        <f t="shared" si="13"/>
        <v>7102</v>
      </c>
    </row>
    <row r="99" spans="1:11">
      <c r="A99" s="19" t="s">
        <v>5</v>
      </c>
      <c r="B99" s="8">
        <v>1</v>
      </c>
      <c r="C99" s="12">
        <v>1</v>
      </c>
      <c r="D99" s="8">
        <v>1</v>
      </c>
      <c r="E99" s="12">
        <v>1</v>
      </c>
      <c r="F99" s="8">
        <v>0</v>
      </c>
      <c r="G99" s="7">
        <v>1</v>
      </c>
      <c r="H99" s="17">
        <f t="shared" si="9"/>
        <v>5</v>
      </c>
      <c r="I99" s="23">
        <f>I100+1</f>
        <v>7001</v>
      </c>
      <c r="J99">
        <v>100</v>
      </c>
      <c r="K99" s="25">
        <f t="shared" si="13"/>
        <v>7101</v>
      </c>
    </row>
    <row r="100" spans="1:11">
      <c r="A100" s="20" t="s">
        <v>34</v>
      </c>
      <c r="B100" s="34">
        <f t="shared" ref="B100:G100" si="19">SUM(B95:B99)</f>
        <v>1</v>
      </c>
      <c r="C100" s="34">
        <f t="shared" si="19"/>
        <v>1</v>
      </c>
      <c r="D100" s="34">
        <f t="shared" si="19"/>
        <v>3</v>
      </c>
      <c r="E100" s="34">
        <f t="shared" si="19"/>
        <v>1</v>
      </c>
      <c r="F100" s="34">
        <f t="shared" si="19"/>
        <v>0</v>
      </c>
      <c r="G100" s="34">
        <f t="shared" si="19"/>
        <v>1</v>
      </c>
      <c r="H100" s="20">
        <f t="shared" si="9"/>
        <v>7</v>
      </c>
      <c r="I100" s="24">
        <f>H100*1000</f>
        <v>7000</v>
      </c>
      <c r="J100">
        <v>100</v>
      </c>
      <c r="K100" s="25">
        <f t="shared" si="13"/>
        <v>7100</v>
      </c>
    </row>
    <row r="101" spans="1:11">
      <c r="A101" s="21" t="s">
        <v>2</v>
      </c>
      <c r="B101" s="6"/>
      <c r="C101" s="11"/>
      <c r="D101" s="6"/>
      <c r="E101" s="11"/>
      <c r="F101" s="6"/>
      <c r="G101" s="5"/>
      <c r="H101" s="18">
        <f t="shared" si="9"/>
        <v>0</v>
      </c>
      <c r="I101" s="23">
        <f>I106+5</f>
        <v>2005</v>
      </c>
      <c r="J101">
        <v>-10</v>
      </c>
      <c r="K101" s="25">
        <f t="shared" si="13"/>
        <v>1995</v>
      </c>
    </row>
    <row r="102" spans="1:11">
      <c r="A102" s="19" t="s">
        <v>3</v>
      </c>
      <c r="B102" s="8"/>
      <c r="C102" s="12"/>
      <c r="D102" s="8"/>
      <c r="E102" s="12"/>
      <c r="F102" s="8"/>
      <c r="G102" s="7"/>
      <c r="H102" s="17">
        <f t="shared" si="9"/>
        <v>0</v>
      </c>
      <c r="I102" s="23">
        <f>I106+4</f>
        <v>2004</v>
      </c>
      <c r="J102">
        <v>-10</v>
      </c>
      <c r="K102" s="25">
        <f t="shared" si="13"/>
        <v>1994</v>
      </c>
    </row>
    <row r="103" spans="1:11">
      <c r="A103" s="19" t="s">
        <v>4</v>
      </c>
      <c r="B103" s="8"/>
      <c r="C103" s="12"/>
      <c r="D103" s="8"/>
      <c r="E103" s="12"/>
      <c r="F103" s="8"/>
      <c r="G103" s="7"/>
      <c r="H103" s="17">
        <f t="shared" si="9"/>
        <v>0</v>
      </c>
      <c r="I103" s="23">
        <f>I106+3</f>
        <v>2003</v>
      </c>
      <c r="J103">
        <v>-10</v>
      </c>
      <c r="K103" s="25">
        <f t="shared" si="13"/>
        <v>1993</v>
      </c>
    </row>
    <row r="104" spans="1:11">
      <c r="A104" s="19" t="s">
        <v>24</v>
      </c>
      <c r="B104" s="8"/>
      <c r="C104" s="12"/>
      <c r="D104" s="8"/>
      <c r="E104" s="12"/>
      <c r="F104" s="8"/>
      <c r="G104" s="7"/>
      <c r="H104" s="17">
        <f t="shared" si="9"/>
        <v>0</v>
      </c>
      <c r="I104" s="23">
        <f>I106+2</f>
        <v>2002</v>
      </c>
      <c r="J104">
        <v>-10</v>
      </c>
      <c r="K104" s="25">
        <f t="shared" si="13"/>
        <v>1992</v>
      </c>
    </row>
    <row r="105" spans="1:11">
      <c r="A105" s="19" t="s">
        <v>5</v>
      </c>
      <c r="B105" s="8">
        <v>1</v>
      </c>
      <c r="C105" s="12">
        <v>0</v>
      </c>
      <c r="D105" s="8">
        <v>0</v>
      </c>
      <c r="E105" s="12">
        <v>0</v>
      </c>
      <c r="F105" s="8">
        <v>1</v>
      </c>
      <c r="G105" s="7">
        <v>0</v>
      </c>
      <c r="H105" s="17">
        <f t="shared" ref="H105:H106" si="20">SUM(B105:G105)</f>
        <v>2</v>
      </c>
      <c r="I105" s="23">
        <f>I106+1</f>
        <v>2001</v>
      </c>
      <c r="J105">
        <v>-10</v>
      </c>
      <c r="K105" s="25">
        <f t="shared" si="13"/>
        <v>1991</v>
      </c>
    </row>
    <row r="106" spans="1:11">
      <c r="A106" s="20" t="s">
        <v>21</v>
      </c>
      <c r="B106" s="34">
        <f t="shared" ref="B106:G106" si="21">SUM(B101:B105)</f>
        <v>1</v>
      </c>
      <c r="C106" s="34">
        <f t="shared" si="21"/>
        <v>0</v>
      </c>
      <c r="D106" s="34">
        <f t="shared" si="21"/>
        <v>0</v>
      </c>
      <c r="E106" s="34">
        <f t="shared" si="21"/>
        <v>0</v>
      </c>
      <c r="F106" s="34">
        <f t="shared" si="21"/>
        <v>1</v>
      </c>
      <c r="G106" s="34">
        <f t="shared" si="21"/>
        <v>0</v>
      </c>
      <c r="H106" s="20">
        <f t="shared" si="20"/>
        <v>2</v>
      </c>
      <c r="I106" s="24">
        <f>H106*1000</f>
        <v>2000</v>
      </c>
      <c r="J106">
        <v>-10</v>
      </c>
      <c r="K106" s="25">
        <f t="shared" si="13"/>
        <v>1990</v>
      </c>
    </row>
    <row r="107" spans="1:11">
      <c r="B107" s="1">
        <f t="shared" ref="B107:H107" si="22">SUM(B82,B88,B76,B28,B52,B46,B58,B34,B106,B100,B70,B40,B22,B16,B10,B94,B64)</f>
        <v>77</v>
      </c>
      <c r="C107" s="40">
        <f t="shared" si="22"/>
        <v>75</v>
      </c>
      <c r="D107" s="40">
        <f t="shared" si="22"/>
        <v>74</v>
      </c>
      <c r="E107" s="40">
        <f t="shared" si="22"/>
        <v>74</v>
      </c>
      <c r="F107" s="40">
        <f t="shared" si="22"/>
        <v>76</v>
      </c>
      <c r="G107" s="40">
        <f t="shared" si="22"/>
        <v>76</v>
      </c>
      <c r="H107" s="40">
        <f t="shared" si="22"/>
        <v>452</v>
      </c>
      <c r="K107" s="25"/>
    </row>
    <row r="108" spans="1:11">
      <c r="K108" s="25"/>
    </row>
    <row r="109" spans="1:11">
      <c r="K109" s="25"/>
    </row>
    <row r="110" spans="1:11">
      <c r="K110" s="25"/>
    </row>
  </sheetData>
  <autoFilter ref="A3:K106">
    <sortState ref="A6:K107">
      <sortCondition descending="1" ref="K3:K106"/>
    </sortState>
  </autoFilter>
  <mergeCells count="6">
    <mergeCell ref="A1:H1"/>
    <mergeCell ref="K3:K4"/>
    <mergeCell ref="A3:A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"/>
  <sheetViews>
    <sheetView tabSelected="1" workbookViewId="0">
      <selection activeCell="E68" sqref="E68"/>
    </sheetView>
  </sheetViews>
  <sheetFormatPr baseColWidth="10" defaultRowHeight="15"/>
  <cols>
    <col min="1" max="1" width="27.5703125" customWidth="1"/>
    <col min="2" max="2" width="13.7109375" customWidth="1"/>
    <col min="3" max="3" width="13.7109375" style="40" customWidth="1"/>
    <col min="4" max="4" width="13.7109375" style="41" customWidth="1"/>
    <col min="5" max="5" width="13.7109375" customWidth="1"/>
    <col min="6" max="6" width="13.7109375" style="52" customWidth="1"/>
    <col min="7" max="7" width="14.5703125" customWidth="1"/>
    <col min="8" max="9" width="9.7109375" customWidth="1"/>
  </cols>
  <sheetData>
    <row r="1" spans="1:9">
      <c r="A1" s="85" t="s">
        <v>6</v>
      </c>
      <c r="B1" s="36">
        <v>42831</v>
      </c>
      <c r="C1" s="37">
        <v>42866</v>
      </c>
      <c r="D1" s="37">
        <v>42887</v>
      </c>
      <c r="E1" s="37">
        <v>42922</v>
      </c>
      <c r="F1" s="37">
        <v>42985</v>
      </c>
      <c r="G1" s="37">
        <v>42999</v>
      </c>
      <c r="H1" s="91" t="s">
        <v>1</v>
      </c>
      <c r="I1" s="93" t="s">
        <v>95</v>
      </c>
    </row>
    <row r="2" spans="1:9" ht="15.75" thickBot="1">
      <c r="A2" s="90"/>
      <c r="B2" s="38" t="s">
        <v>26</v>
      </c>
      <c r="C2" s="39" t="s">
        <v>27</v>
      </c>
      <c r="D2" s="39" t="s">
        <v>28</v>
      </c>
      <c r="E2" s="39" t="s">
        <v>29</v>
      </c>
      <c r="F2" s="39" t="s">
        <v>30</v>
      </c>
      <c r="G2" s="39" t="s">
        <v>31</v>
      </c>
      <c r="H2" s="92"/>
      <c r="I2" s="90"/>
    </row>
    <row r="3" spans="1:9">
      <c r="A3" s="62" t="s">
        <v>67</v>
      </c>
      <c r="B3" s="56"/>
      <c r="C3" s="53"/>
      <c r="D3" s="53">
        <v>5</v>
      </c>
      <c r="E3" s="53">
        <v>3</v>
      </c>
      <c r="F3" s="53">
        <v>4</v>
      </c>
      <c r="G3" s="69">
        <v>5</v>
      </c>
      <c r="H3" s="79">
        <f>SUM(B3:G3)</f>
        <v>17</v>
      </c>
      <c r="I3" s="75">
        <v>1</v>
      </c>
    </row>
    <row r="4" spans="1:9">
      <c r="A4" s="63" t="s">
        <v>35</v>
      </c>
      <c r="B4" s="57">
        <v>5</v>
      </c>
      <c r="C4" s="46"/>
      <c r="D4" s="46">
        <v>4</v>
      </c>
      <c r="E4" s="46">
        <v>4</v>
      </c>
      <c r="F4" s="46"/>
      <c r="G4" s="70">
        <v>1</v>
      </c>
      <c r="H4" s="80">
        <f t="shared" ref="H4:H47" si="0">SUM(B4:G4)</f>
        <v>14</v>
      </c>
      <c r="I4" s="76">
        <v>1</v>
      </c>
    </row>
    <row r="5" spans="1:9">
      <c r="A5" s="64" t="s">
        <v>111</v>
      </c>
      <c r="B5" s="58">
        <v>4</v>
      </c>
      <c r="C5" s="33"/>
      <c r="D5" s="33"/>
      <c r="E5" s="33">
        <v>2</v>
      </c>
      <c r="F5" s="33">
        <v>3</v>
      </c>
      <c r="G5" s="71">
        <v>3</v>
      </c>
      <c r="H5" s="81">
        <f>SUM(B5:G5)</f>
        <v>12</v>
      </c>
      <c r="I5" s="77">
        <v>1</v>
      </c>
    </row>
    <row r="6" spans="1:9">
      <c r="A6" s="65" t="s">
        <v>68</v>
      </c>
      <c r="B6" s="58"/>
      <c r="C6" s="33"/>
      <c r="D6" s="33"/>
      <c r="E6" s="33"/>
      <c r="F6" s="33">
        <v>5</v>
      </c>
      <c r="G6" s="71">
        <v>4</v>
      </c>
      <c r="H6" s="81">
        <f>SUM(B6:G6)</f>
        <v>9</v>
      </c>
      <c r="I6" s="77">
        <v>1</v>
      </c>
    </row>
    <row r="7" spans="1:9">
      <c r="A7" s="64" t="s">
        <v>52</v>
      </c>
      <c r="B7" s="58"/>
      <c r="C7" s="33">
        <v>4</v>
      </c>
      <c r="D7" s="33"/>
      <c r="E7" s="33">
        <v>5</v>
      </c>
      <c r="F7" s="33"/>
      <c r="G7" s="71"/>
      <c r="H7" s="81">
        <f t="shared" si="0"/>
        <v>9</v>
      </c>
      <c r="I7" s="77">
        <v>1</v>
      </c>
    </row>
    <row r="8" spans="1:9">
      <c r="A8" s="65" t="s">
        <v>56</v>
      </c>
      <c r="B8" s="58"/>
      <c r="C8" s="33">
        <v>5</v>
      </c>
      <c r="D8" s="33"/>
      <c r="E8" s="33"/>
      <c r="F8" s="33">
        <v>2</v>
      </c>
      <c r="G8" s="71"/>
      <c r="H8" s="81">
        <f t="shared" si="0"/>
        <v>7</v>
      </c>
      <c r="I8" s="77">
        <v>1</v>
      </c>
    </row>
    <row r="9" spans="1:9">
      <c r="A9" s="64" t="s">
        <v>108</v>
      </c>
      <c r="B9" s="58"/>
      <c r="C9" s="33"/>
      <c r="D9" s="33"/>
      <c r="E9" s="33">
        <v>5</v>
      </c>
      <c r="F9" s="33"/>
      <c r="G9" s="71"/>
      <c r="H9" s="81">
        <f t="shared" si="0"/>
        <v>5</v>
      </c>
      <c r="I9" s="77">
        <v>1</v>
      </c>
    </row>
    <row r="10" spans="1:9">
      <c r="A10" s="64" t="s">
        <v>79</v>
      </c>
      <c r="B10" s="58"/>
      <c r="C10" s="33"/>
      <c r="D10" s="33">
        <v>2</v>
      </c>
      <c r="E10" s="33">
        <v>1</v>
      </c>
      <c r="F10" s="33"/>
      <c r="G10" s="71">
        <v>2</v>
      </c>
      <c r="H10" s="81">
        <f>SUM(B10:G10)</f>
        <v>5</v>
      </c>
      <c r="I10" s="77">
        <v>1</v>
      </c>
    </row>
    <row r="11" spans="1:9">
      <c r="A11" s="65" t="s">
        <v>40</v>
      </c>
      <c r="B11" s="58">
        <v>3</v>
      </c>
      <c r="C11" s="33"/>
      <c r="D11" s="33"/>
      <c r="E11" s="33"/>
      <c r="F11" s="33"/>
      <c r="G11" s="71"/>
      <c r="H11" s="81">
        <f t="shared" si="0"/>
        <v>3</v>
      </c>
      <c r="I11" s="77">
        <v>1</v>
      </c>
    </row>
    <row r="12" spans="1:9">
      <c r="A12" s="65" t="s">
        <v>55</v>
      </c>
      <c r="B12" s="58"/>
      <c r="C12" s="33">
        <v>3</v>
      </c>
      <c r="D12" s="33"/>
      <c r="E12" s="33"/>
      <c r="F12" s="33"/>
      <c r="G12" s="71"/>
      <c r="H12" s="81">
        <f t="shared" si="0"/>
        <v>3</v>
      </c>
      <c r="I12" s="77">
        <v>1</v>
      </c>
    </row>
    <row r="13" spans="1:9">
      <c r="A13" s="64" t="s">
        <v>76</v>
      </c>
      <c r="B13" s="58"/>
      <c r="C13" s="33"/>
      <c r="D13" s="33">
        <v>3</v>
      </c>
      <c r="E13" s="33"/>
      <c r="F13" s="33"/>
      <c r="G13" s="71"/>
      <c r="H13" s="81">
        <f t="shared" si="0"/>
        <v>3</v>
      </c>
      <c r="I13" s="77">
        <v>1</v>
      </c>
    </row>
    <row r="14" spans="1:9">
      <c r="A14" s="64" t="s">
        <v>78</v>
      </c>
      <c r="B14" s="58"/>
      <c r="C14" s="33"/>
      <c r="D14" s="33">
        <v>3</v>
      </c>
      <c r="E14" s="33"/>
      <c r="F14" s="33"/>
      <c r="G14" s="71"/>
      <c r="H14" s="81">
        <f t="shared" si="0"/>
        <v>3</v>
      </c>
      <c r="I14" s="77">
        <v>1</v>
      </c>
    </row>
    <row r="15" spans="1:9">
      <c r="A15" s="64" t="s">
        <v>44</v>
      </c>
      <c r="B15" s="58">
        <v>2</v>
      </c>
      <c r="C15" s="33"/>
      <c r="D15" s="33"/>
      <c r="E15" s="33"/>
      <c r="F15" s="33"/>
      <c r="G15" s="71"/>
      <c r="H15" s="81">
        <f t="shared" si="0"/>
        <v>2</v>
      </c>
      <c r="I15" s="77">
        <v>1</v>
      </c>
    </row>
    <row r="16" spans="1:9">
      <c r="A16" s="64" t="s">
        <v>53</v>
      </c>
      <c r="B16" s="58"/>
      <c r="C16" s="33">
        <v>2</v>
      </c>
      <c r="D16" s="33"/>
      <c r="E16" s="33"/>
      <c r="F16" s="33"/>
      <c r="G16" s="71"/>
      <c r="H16" s="81">
        <f t="shared" si="0"/>
        <v>2</v>
      </c>
      <c r="I16" s="77">
        <v>1</v>
      </c>
    </row>
    <row r="17" spans="1:9">
      <c r="A17" s="65" t="s">
        <v>59</v>
      </c>
      <c r="B17" s="58"/>
      <c r="C17" s="33">
        <v>2</v>
      </c>
      <c r="D17" s="33"/>
      <c r="E17" s="33"/>
      <c r="F17" s="33"/>
      <c r="G17" s="71"/>
      <c r="H17" s="81">
        <f t="shared" si="0"/>
        <v>2</v>
      </c>
      <c r="I17" s="77">
        <v>1</v>
      </c>
    </row>
    <row r="18" spans="1:9">
      <c r="A18" s="65" t="s">
        <v>48</v>
      </c>
      <c r="B18" s="58">
        <v>1</v>
      </c>
      <c r="C18" s="33"/>
      <c r="D18" s="33"/>
      <c r="E18" s="33"/>
      <c r="F18" s="33"/>
      <c r="G18" s="71"/>
      <c r="H18" s="81">
        <f t="shared" si="0"/>
        <v>1</v>
      </c>
      <c r="I18" s="77">
        <v>1</v>
      </c>
    </row>
    <row r="19" spans="1:9">
      <c r="A19" s="65" t="s">
        <v>85</v>
      </c>
      <c r="B19" s="58"/>
      <c r="C19" s="33"/>
      <c r="D19" s="33">
        <v>1</v>
      </c>
      <c r="E19" s="33"/>
      <c r="F19" s="33"/>
      <c r="G19" s="71"/>
      <c r="H19" s="81">
        <f t="shared" si="0"/>
        <v>1</v>
      </c>
      <c r="I19" s="77">
        <v>1</v>
      </c>
    </row>
    <row r="20" spans="1:9" ht="15.75" thickBot="1">
      <c r="A20" s="66" t="s">
        <v>91</v>
      </c>
      <c r="B20" s="59"/>
      <c r="C20" s="54"/>
      <c r="D20" s="54"/>
      <c r="E20" s="54"/>
      <c r="F20" s="54">
        <v>1</v>
      </c>
      <c r="G20" s="72"/>
      <c r="H20" s="82">
        <f t="shared" si="0"/>
        <v>1</v>
      </c>
      <c r="I20" s="78">
        <v>1</v>
      </c>
    </row>
    <row r="21" spans="1:9">
      <c r="A21" s="62" t="s">
        <v>110</v>
      </c>
      <c r="B21" s="56">
        <v>4</v>
      </c>
      <c r="C21" s="53"/>
      <c r="D21" s="53">
        <v>5</v>
      </c>
      <c r="E21" s="53"/>
      <c r="F21" s="53"/>
      <c r="G21" s="69"/>
      <c r="H21" s="79">
        <f t="shared" si="0"/>
        <v>9</v>
      </c>
      <c r="I21" s="75">
        <v>2</v>
      </c>
    </row>
    <row r="22" spans="1:9">
      <c r="A22" s="65" t="s">
        <v>58</v>
      </c>
      <c r="B22" s="58"/>
      <c r="C22" s="33">
        <v>3</v>
      </c>
      <c r="D22" s="33"/>
      <c r="E22" s="33"/>
      <c r="F22" s="33"/>
      <c r="G22" s="71">
        <v>5</v>
      </c>
      <c r="H22" s="81">
        <f>SUM(B22:G22)</f>
        <v>8</v>
      </c>
      <c r="I22" s="77">
        <v>2</v>
      </c>
    </row>
    <row r="23" spans="1:9">
      <c r="A23" s="65" t="s">
        <v>104</v>
      </c>
      <c r="B23" s="58"/>
      <c r="C23" s="33"/>
      <c r="D23" s="33">
        <v>3</v>
      </c>
      <c r="E23" s="33">
        <v>5</v>
      </c>
      <c r="F23" s="33"/>
      <c r="G23" s="71"/>
      <c r="H23" s="81">
        <f t="shared" si="0"/>
        <v>8</v>
      </c>
      <c r="I23" s="77">
        <v>2</v>
      </c>
    </row>
    <row r="24" spans="1:9">
      <c r="A24" s="64" t="s">
        <v>105</v>
      </c>
      <c r="B24" s="58"/>
      <c r="C24" s="33"/>
      <c r="D24" s="33">
        <v>4</v>
      </c>
      <c r="E24" s="33">
        <v>2</v>
      </c>
      <c r="F24" s="33"/>
      <c r="G24" s="71">
        <v>2</v>
      </c>
      <c r="H24" s="81">
        <f>SUM(B24:G24)</f>
        <v>8</v>
      </c>
      <c r="I24" s="77">
        <v>2</v>
      </c>
    </row>
    <row r="25" spans="1:9">
      <c r="A25" s="65" t="s">
        <v>71</v>
      </c>
      <c r="B25" s="60"/>
      <c r="C25" s="33"/>
      <c r="D25" s="33">
        <v>5</v>
      </c>
      <c r="E25" s="32"/>
      <c r="F25" s="33">
        <v>2</v>
      </c>
      <c r="G25" s="71"/>
      <c r="H25" s="81">
        <f t="shared" si="0"/>
        <v>7</v>
      </c>
      <c r="I25" s="77">
        <v>2</v>
      </c>
    </row>
    <row r="26" spans="1:9">
      <c r="A26" s="64" t="s">
        <v>109</v>
      </c>
      <c r="B26" s="58">
        <v>5</v>
      </c>
      <c r="C26" s="33">
        <v>1</v>
      </c>
      <c r="D26" s="33"/>
      <c r="E26" s="33"/>
      <c r="F26" s="33"/>
      <c r="G26" s="71"/>
      <c r="H26" s="81">
        <f t="shared" si="0"/>
        <v>6</v>
      </c>
      <c r="I26" s="77">
        <v>2</v>
      </c>
    </row>
    <row r="27" spans="1:9">
      <c r="A27" s="65" t="s">
        <v>45</v>
      </c>
      <c r="B27" s="58">
        <v>2</v>
      </c>
      <c r="C27" s="33">
        <v>4</v>
      </c>
      <c r="D27" s="33"/>
      <c r="E27" s="33"/>
      <c r="F27" s="33"/>
      <c r="G27" s="71"/>
      <c r="H27" s="81">
        <f t="shared" si="0"/>
        <v>6</v>
      </c>
      <c r="I27" s="77">
        <v>2</v>
      </c>
    </row>
    <row r="28" spans="1:9">
      <c r="A28" s="64" t="s">
        <v>50</v>
      </c>
      <c r="B28" s="58">
        <v>1</v>
      </c>
      <c r="C28" s="33">
        <v>5</v>
      </c>
      <c r="D28" s="33"/>
      <c r="E28" s="33"/>
      <c r="F28" s="33"/>
      <c r="G28" s="71"/>
      <c r="H28" s="81">
        <f t="shared" si="0"/>
        <v>6</v>
      </c>
      <c r="I28" s="77">
        <v>2</v>
      </c>
    </row>
    <row r="29" spans="1:9">
      <c r="A29" s="65" t="s">
        <v>86</v>
      </c>
      <c r="B29" s="58"/>
      <c r="C29" s="33"/>
      <c r="D29" s="33">
        <v>1</v>
      </c>
      <c r="E29" s="33"/>
      <c r="F29" s="33">
        <v>5</v>
      </c>
      <c r="G29" s="71"/>
      <c r="H29" s="81">
        <f t="shared" si="0"/>
        <v>6</v>
      </c>
      <c r="I29" s="77">
        <v>2</v>
      </c>
    </row>
    <row r="30" spans="1:9">
      <c r="A30" s="65" t="s">
        <v>57</v>
      </c>
      <c r="B30" s="58"/>
      <c r="C30" s="33">
        <v>5</v>
      </c>
      <c r="D30" s="33"/>
      <c r="E30" s="33"/>
      <c r="F30" s="33"/>
      <c r="G30" s="71"/>
      <c r="H30" s="81">
        <f t="shared" si="0"/>
        <v>5</v>
      </c>
      <c r="I30" s="77">
        <v>2</v>
      </c>
    </row>
    <row r="31" spans="1:9">
      <c r="A31" s="65" t="s">
        <v>80</v>
      </c>
      <c r="B31" s="60"/>
      <c r="C31" s="33"/>
      <c r="D31" s="33"/>
      <c r="E31" s="32">
        <v>3</v>
      </c>
      <c r="F31" s="33"/>
      <c r="G31" s="71">
        <v>2</v>
      </c>
      <c r="H31" s="81">
        <f>SUM(B31:G31)</f>
        <v>5</v>
      </c>
      <c r="I31" s="77">
        <v>2</v>
      </c>
    </row>
    <row r="32" spans="1:9">
      <c r="A32" s="65" t="s">
        <v>60</v>
      </c>
      <c r="B32" s="58"/>
      <c r="C32" s="33">
        <v>4</v>
      </c>
      <c r="D32" s="33"/>
      <c r="E32" s="33"/>
      <c r="F32" s="33"/>
      <c r="G32" s="71"/>
      <c r="H32" s="81">
        <f t="shared" si="0"/>
        <v>4</v>
      </c>
      <c r="I32" s="77">
        <v>2</v>
      </c>
    </row>
    <row r="33" spans="1:9">
      <c r="A33" s="65" t="s">
        <v>75</v>
      </c>
      <c r="B33" s="58"/>
      <c r="C33" s="33"/>
      <c r="D33" s="33">
        <v>4</v>
      </c>
      <c r="E33" s="33"/>
      <c r="F33" s="33"/>
      <c r="G33" s="71"/>
      <c r="H33" s="81">
        <f t="shared" si="0"/>
        <v>4</v>
      </c>
      <c r="I33" s="77">
        <v>2</v>
      </c>
    </row>
    <row r="34" spans="1:9">
      <c r="A34" s="65" t="s">
        <v>106</v>
      </c>
      <c r="B34" s="58"/>
      <c r="C34" s="33"/>
      <c r="D34" s="33"/>
      <c r="E34" s="33">
        <v>4</v>
      </c>
      <c r="F34" s="33"/>
      <c r="G34" s="71"/>
      <c r="H34" s="81">
        <f t="shared" si="0"/>
        <v>4</v>
      </c>
      <c r="I34" s="77">
        <v>2</v>
      </c>
    </row>
    <row r="35" spans="1:9">
      <c r="A35" s="65" t="s">
        <v>69</v>
      </c>
      <c r="B35" s="58"/>
      <c r="C35" s="33"/>
      <c r="D35" s="33"/>
      <c r="E35" s="33"/>
      <c r="F35" s="33">
        <v>4</v>
      </c>
      <c r="G35" s="71"/>
      <c r="H35" s="81">
        <f t="shared" si="0"/>
        <v>4</v>
      </c>
      <c r="I35" s="77">
        <v>2</v>
      </c>
    </row>
    <row r="36" spans="1:9">
      <c r="A36" s="64" t="s">
        <v>96</v>
      </c>
      <c r="B36" s="58"/>
      <c r="C36" s="33"/>
      <c r="D36" s="33"/>
      <c r="E36" s="33"/>
      <c r="F36" s="33"/>
      <c r="G36" s="71">
        <v>4</v>
      </c>
      <c r="H36" s="81">
        <v>4</v>
      </c>
      <c r="I36" s="77">
        <v>2</v>
      </c>
    </row>
    <row r="37" spans="1:9">
      <c r="A37" s="64" t="s">
        <v>41</v>
      </c>
      <c r="B37" s="58">
        <v>3</v>
      </c>
      <c r="C37" s="33"/>
      <c r="D37" s="33"/>
      <c r="E37" s="33"/>
      <c r="F37" s="33"/>
      <c r="G37" s="71"/>
      <c r="H37" s="81">
        <f t="shared" si="0"/>
        <v>3</v>
      </c>
      <c r="I37" s="77">
        <v>2</v>
      </c>
    </row>
    <row r="38" spans="1:9">
      <c r="A38" s="65" t="s">
        <v>77</v>
      </c>
      <c r="B38" s="58"/>
      <c r="C38" s="33"/>
      <c r="D38" s="33">
        <v>3</v>
      </c>
      <c r="E38" s="33"/>
      <c r="F38" s="33"/>
      <c r="G38" s="71"/>
      <c r="H38" s="81">
        <f t="shared" si="0"/>
        <v>3</v>
      </c>
      <c r="I38" s="77">
        <v>2</v>
      </c>
    </row>
    <row r="39" spans="1:9">
      <c r="A39" s="65" t="s">
        <v>70</v>
      </c>
      <c r="B39" s="58"/>
      <c r="C39" s="33"/>
      <c r="D39" s="33"/>
      <c r="E39" s="33"/>
      <c r="F39" s="33">
        <v>3</v>
      </c>
      <c r="G39" s="71"/>
      <c r="H39" s="81">
        <f t="shared" si="0"/>
        <v>3</v>
      </c>
      <c r="I39" s="77">
        <v>2</v>
      </c>
    </row>
    <row r="40" spans="1:9">
      <c r="A40" s="64" t="s">
        <v>97</v>
      </c>
      <c r="B40" s="58"/>
      <c r="C40" s="33"/>
      <c r="D40" s="33"/>
      <c r="E40" s="33"/>
      <c r="F40" s="33"/>
      <c r="G40" s="71">
        <v>3</v>
      </c>
      <c r="H40" s="81">
        <v>3</v>
      </c>
      <c r="I40" s="77">
        <v>2</v>
      </c>
    </row>
    <row r="41" spans="1:9">
      <c r="A41" s="65" t="s">
        <v>107</v>
      </c>
      <c r="B41" s="60"/>
      <c r="C41" s="33"/>
      <c r="D41" s="33">
        <v>2</v>
      </c>
      <c r="E41" s="32"/>
      <c r="F41" s="33"/>
      <c r="G41" s="71"/>
      <c r="H41" s="81">
        <f t="shared" si="0"/>
        <v>2</v>
      </c>
      <c r="I41" s="77">
        <v>2</v>
      </c>
    </row>
    <row r="42" spans="1:9">
      <c r="A42" s="64" t="s">
        <v>82</v>
      </c>
      <c r="B42" s="58"/>
      <c r="C42" s="33"/>
      <c r="D42" s="33">
        <v>2</v>
      </c>
      <c r="E42" s="33"/>
      <c r="F42" s="33"/>
      <c r="G42" s="71"/>
      <c r="H42" s="81">
        <f t="shared" si="0"/>
        <v>2</v>
      </c>
      <c r="I42" s="77">
        <v>2</v>
      </c>
    </row>
    <row r="43" spans="1:9">
      <c r="A43" s="64" t="s">
        <v>84</v>
      </c>
      <c r="B43" s="58"/>
      <c r="C43" s="33"/>
      <c r="D43" s="33"/>
      <c r="E43" s="33">
        <v>2</v>
      </c>
      <c r="F43" s="33"/>
      <c r="G43" s="71"/>
      <c r="H43" s="81">
        <f t="shared" si="0"/>
        <v>2</v>
      </c>
      <c r="I43" s="77">
        <v>2</v>
      </c>
    </row>
    <row r="44" spans="1:9">
      <c r="A44" s="65" t="s">
        <v>49</v>
      </c>
      <c r="B44" s="58">
        <v>1</v>
      </c>
      <c r="C44" s="33"/>
      <c r="D44" s="33"/>
      <c r="E44" s="33"/>
      <c r="F44" s="33">
        <v>1</v>
      </c>
      <c r="G44" s="71"/>
      <c r="H44" s="81">
        <f t="shared" si="0"/>
        <v>2</v>
      </c>
      <c r="I44" s="77">
        <v>2</v>
      </c>
    </row>
    <row r="45" spans="1:9">
      <c r="A45" s="64" t="s">
        <v>71</v>
      </c>
      <c r="B45" s="58"/>
      <c r="C45" s="33"/>
      <c r="D45" s="33"/>
      <c r="E45" s="33"/>
      <c r="F45" s="33">
        <v>2</v>
      </c>
      <c r="G45" s="71"/>
      <c r="H45" s="81">
        <f t="shared" si="0"/>
        <v>2</v>
      </c>
      <c r="I45" s="77">
        <v>2</v>
      </c>
    </row>
    <row r="46" spans="1:9">
      <c r="A46" s="64" t="s">
        <v>54</v>
      </c>
      <c r="B46" s="58"/>
      <c r="C46" s="33">
        <v>1</v>
      </c>
      <c r="D46" s="33"/>
      <c r="E46" s="33"/>
      <c r="F46" s="33"/>
      <c r="G46" s="71"/>
      <c r="H46" s="81">
        <f t="shared" si="0"/>
        <v>1</v>
      </c>
      <c r="I46" s="77">
        <v>2</v>
      </c>
    </row>
    <row r="47" spans="1:9">
      <c r="A47" s="64" t="s">
        <v>88</v>
      </c>
      <c r="B47" s="58"/>
      <c r="C47" s="33"/>
      <c r="D47" s="33"/>
      <c r="E47" s="33">
        <v>1</v>
      </c>
      <c r="F47" s="33"/>
      <c r="G47" s="71"/>
      <c r="H47" s="81">
        <f t="shared" si="0"/>
        <v>1</v>
      </c>
      <c r="I47" s="77">
        <v>2</v>
      </c>
    </row>
    <row r="48" spans="1:9" ht="15.75" thickBot="1">
      <c r="A48" s="67" t="s">
        <v>98</v>
      </c>
      <c r="B48" s="59"/>
      <c r="C48" s="54"/>
      <c r="D48" s="54"/>
      <c r="E48" s="54"/>
      <c r="F48" s="54"/>
      <c r="G48" s="72">
        <v>1</v>
      </c>
      <c r="H48" s="82">
        <v>1</v>
      </c>
      <c r="I48" s="78">
        <v>2</v>
      </c>
    </row>
    <row r="49" spans="1:9">
      <c r="A49" s="68" t="s">
        <v>42</v>
      </c>
      <c r="B49" s="56">
        <v>3</v>
      </c>
      <c r="C49" s="53">
        <v>3</v>
      </c>
      <c r="D49" s="53">
        <v>1</v>
      </c>
      <c r="E49" s="53">
        <v>3</v>
      </c>
      <c r="F49" s="53"/>
      <c r="G49" s="69">
        <v>5</v>
      </c>
      <c r="H49" s="79">
        <f t="shared" ref="H49:H61" si="1">SUM(B49:G49)</f>
        <v>15</v>
      </c>
      <c r="I49" s="75">
        <v>3</v>
      </c>
    </row>
    <row r="50" spans="1:9">
      <c r="A50" s="64" t="s">
        <v>73</v>
      </c>
      <c r="B50" s="58"/>
      <c r="C50" s="33"/>
      <c r="D50" s="33">
        <v>5</v>
      </c>
      <c r="E50" s="33"/>
      <c r="F50" s="33">
        <v>3</v>
      </c>
      <c r="G50" s="71">
        <v>3</v>
      </c>
      <c r="H50" s="81">
        <f>SUM(B50:G50)</f>
        <v>11</v>
      </c>
      <c r="I50" s="77">
        <v>3</v>
      </c>
    </row>
    <row r="51" spans="1:9">
      <c r="A51" s="64" t="s">
        <v>36</v>
      </c>
      <c r="B51" s="58">
        <v>5</v>
      </c>
      <c r="C51" s="33"/>
      <c r="D51" s="33">
        <v>4</v>
      </c>
      <c r="E51" s="33"/>
      <c r="F51" s="33"/>
      <c r="G51" s="71"/>
      <c r="H51" s="81">
        <f t="shared" si="1"/>
        <v>9</v>
      </c>
      <c r="I51" s="77">
        <v>3</v>
      </c>
    </row>
    <row r="52" spans="1:9">
      <c r="A52" s="64" t="s">
        <v>65</v>
      </c>
      <c r="B52" s="58"/>
      <c r="C52" s="33">
        <v>2</v>
      </c>
      <c r="D52" s="33"/>
      <c r="E52" s="33">
        <v>4</v>
      </c>
      <c r="F52" s="33">
        <v>2</v>
      </c>
      <c r="G52" s="71"/>
      <c r="H52" s="81">
        <f>SUM(B52:G52)</f>
        <v>8</v>
      </c>
      <c r="I52" s="77">
        <v>3</v>
      </c>
    </row>
    <row r="53" spans="1:9">
      <c r="A53" s="65" t="s">
        <v>61</v>
      </c>
      <c r="B53" s="58"/>
      <c r="C53" s="33">
        <v>3</v>
      </c>
      <c r="D53" s="33"/>
      <c r="E53" s="33">
        <v>4</v>
      </c>
      <c r="F53" s="33"/>
      <c r="G53" s="71"/>
      <c r="H53" s="81">
        <f t="shared" si="1"/>
        <v>7</v>
      </c>
      <c r="I53" s="77">
        <v>3</v>
      </c>
    </row>
    <row r="54" spans="1:9">
      <c r="A54" s="64" t="s">
        <v>62</v>
      </c>
      <c r="B54" s="58"/>
      <c r="C54" s="33">
        <v>2</v>
      </c>
      <c r="D54" s="33"/>
      <c r="E54" s="33">
        <v>2</v>
      </c>
      <c r="F54" s="33">
        <v>1</v>
      </c>
      <c r="G54" s="71"/>
      <c r="H54" s="81">
        <f t="shared" si="1"/>
        <v>5</v>
      </c>
      <c r="I54" s="77">
        <v>3</v>
      </c>
    </row>
    <row r="55" spans="1:9">
      <c r="A55" s="64" t="s">
        <v>72</v>
      </c>
      <c r="B55" s="58"/>
      <c r="C55" s="33"/>
      <c r="D55" s="33"/>
      <c r="E55" s="33"/>
      <c r="F55" s="33">
        <v>5</v>
      </c>
      <c r="G55" s="71"/>
      <c r="H55" s="81">
        <f t="shared" si="1"/>
        <v>5</v>
      </c>
      <c r="I55" s="77">
        <v>3</v>
      </c>
    </row>
    <row r="56" spans="1:9">
      <c r="A56" s="65" t="s">
        <v>38</v>
      </c>
      <c r="B56" s="58">
        <v>4</v>
      </c>
      <c r="C56" s="33"/>
      <c r="D56" s="33"/>
      <c r="E56" s="33"/>
      <c r="F56" s="33"/>
      <c r="G56" s="71"/>
      <c r="H56" s="81">
        <f t="shared" si="1"/>
        <v>4</v>
      </c>
      <c r="I56" s="77">
        <v>3</v>
      </c>
    </row>
    <row r="57" spans="1:9">
      <c r="A57" s="65" t="s">
        <v>112</v>
      </c>
      <c r="B57" s="58"/>
      <c r="C57" s="33"/>
      <c r="D57" s="33"/>
      <c r="E57" s="33"/>
      <c r="F57" s="33">
        <v>4</v>
      </c>
      <c r="G57" s="71"/>
      <c r="H57" s="81">
        <f t="shared" si="1"/>
        <v>4</v>
      </c>
      <c r="I57" s="77">
        <v>3</v>
      </c>
    </row>
    <row r="58" spans="1:9">
      <c r="A58" s="65" t="s">
        <v>99</v>
      </c>
      <c r="B58" s="58"/>
      <c r="C58" s="33"/>
      <c r="D58" s="33"/>
      <c r="E58" s="33"/>
      <c r="F58" s="33"/>
      <c r="G58" s="71">
        <v>4</v>
      </c>
      <c r="H58" s="81">
        <v>4</v>
      </c>
      <c r="I58" s="77">
        <v>3</v>
      </c>
    </row>
    <row r="59" spans="1:9">
      <c r="A59" s="64" t="s">
        <v>46</v>
      </c>
      <c r="B59" s="58">
        <v>2</v>
      </c>
      <c r="C59" s="33"/>
      <c r="D59" s="33"/>
      <c r="E59" s="33"/>
      <c r="F59" s="33"/>
      <c r="G59" s="71"/>
      <c r="H59" s="81">
        <f t="shared" si="1"/>
        <v>2</v>
      </c>
      <c r="I59" s="77">
        <v>3</v>
      </c>
    </row>
    <row r="60" spans="1:9">
      <c r="A60" s="65" t="s">
        <v>92</v>
      </c>
      <c r="B60" s="58"/>
      <c r="C60" s="33"/>
      <c r="D60" s="33"/>
      <c r="E60" s="33"/>
      <c r="F60" s="33">
        <v>2</v>
      </c>
      <c r="G60" s="71"/>
      <c r="H60" s="81">
        <f t="shared" si="1"/>
        <v>2</v>
      </c>
      <c r="I60" s="77">
        <v>3</v>
      </c>
    </row>
    <row r="61" spans="1:9">
      <c r="A61" s="65" t="s">
        <v>63</v>
      </c>
      <c r="B61" s="60"/>
      <c r="C61" s="33">
        <v>1</v>
      </c>
      <c r="D61" s="33"/>
      <c r="E61" s="32"/>
      <c r="F61" s="33"/>
      <c r="G61" s="71"/>
      <c r="H61" s="81">
        <f t="shared" si="1"/>
        <v>1</v>
      </c>
      <c r="I61" s="77">
        <v>3</v>
      </c>
    </row>
    <row r="62" spans="1:9" ht="15.75" thickBot="1">
      <c r="A62" s="66" t="s">
        <v>100</v>
      </c>
      <c r="B62" s="59"/>
      <c r="C62" s="54"/>
      <c r="D62" s="54"/>
      <c r="E62" s="54"/>
      <c r="F62" s="54"/>
      <c r="G62" s="72">
        <v>1</v>
      </c>
      <c r="H62" s="82">
        <v>1</v>
      </c>
      <c r="I62" s="78">
        <v>3</v>
      </c>
    </row>
    <row r="63" spans="1:9">
      <c r="A63" s="68" t="s">
        <v>94</v>
      </c>
      <c r="B63" s="61"/>
      <c r="C63" s="53"/>
      <c r="D63" s="53"/>
      <c r="E63" s="55"/>
      <c r="F63" s="53">
        <v>1</v>
      </c>
      <c r="G63" s="73">
        <v>5</v>
      </c>
      <c r="H63" s="79">
        <f>SUM(B63:G63)</f>
        <v>6</v>
      </c>
      <c r="I63" s="75">
        <v>4</v>
      </c>
    </row>
    <row r="64" spans="1:9">
      <c r="A64" s="65" t="s">
        <v>90</v>
      </c>
      <c r="B64" s="58"/>
      <c r="C64" s="33"/>
      <c r="D64" s="33"/>
      <c r="E64" s="33">
        <v>1</v>
      </c>
      <c r="F64" s="33">
        <v>5</v>
      </c>
      <c r="G64" s="71"/>
      <c r="H64" s="81">
        <f t="shared" ref="H64:H80" si="2">SUM(B64:G64)</f>
        <v>6</v>
      </c>
      <c r="I64" s="77">
        <v>4</v>
      </c>
    </row>
    <row r="65" spans="1:9">
      <c r="A65" s="64" t="s">
        <v>37</v>
      </c>
      <c r="B65" s="58">
        <v>5</v>
      </c>
      <c r="C65" s="33"/>
      <c r="D65" s="33"/>
      <c r="E65" s="33"/>
      <c r="F65" s="33"/>
      <c r="G65" s="71"/>
      <c r="H65" s="81">
        <f t="shared" si="2"/>
        <v>5</v>
      </c>
      <c r="I65" s="77">
        <v>4</v>
      </c>
    </row>
    <row r="66" spans="1:9">
      <c r="A66" s="64" t="s">
        <v>51</v>
      </c>
      <c r="B66" s="58">
        <v>1</v>
      </c>
      <c r="C66" s="33">
        <v>4</v>
      </c>
      <c r="D66" s="33"/>
      <c r="E66" s="33"/>
      <c r="F66" s="33"/>
      <c r="G66" s="71"/>
      <c r="H66" s="81">
        <f t="shared" si="2"/>
        <v>5</v>
      </c>
      <c r="I66" s="77">
        <v>4</v>
      </c>
    </row>
    <row r="67" spans="1:9">
      <c r="A67" s="65" t="s">
        <v>64</v>
      </c>
      <c r="B67" s="60"/>
      <c r="C67" s="33">
        <v>5</v>
      </c>
      <c r="D67" s="33"/>
      <c r="E67" s="32"/>
      <c r="F67" s="33"/>
      <c r="G67" s="74"/>
      <c r="H67" s="81">
        <f t="shared" si="2"/>
        <v>5</v>
      </c>
      <c r="I67" s="77">
        <v>4</v>
      </c>
    </row>
    <row r="68" spans="1:9">
      <c r="A68" s="64" t="s">
        <v>74</v>
      </c>
      <c r="B68" s="58"/>
      <c r="C68" s="33"/>
      <c r="D68" s="33"/>
      <c r="E68" s="33">
        <v>5</v>
      </c>
      <c r="F68" s="33"/>
      <c r="G68" s="71"/>
      <c r="H68" s="81">
        <f t="shared" si="2"/>
        <v>5</v>
      </c>
      <c r="I68" s="77">
        <v>4</v>
      </c>
    </row>
    <row r="69" spans="1:9">
      <c r="A69" s="65" t="s">
        <v>39</v>
      </c>
      <c r="B69" s="58">
        <v>4</v>
      </c>
      <c r="C69" s="33"/>
      <c r="D69" s="33"/>
      <c r="E69" s="33"/>
      <c r="F69" s="33"/>
      <c r="G69" s="71"/>
      <c r="H69" s="81">
        <f t="shared" si="2"/>
        <v>4</v>
      </c>
      <c r="I69" s="77">
        <v>4</v>
      </c>
    </row>
    <row r="70" spans="1:9">
      <c r="A70" s="65" t="s">
        <v>101</v>
      </c>
      <c r="B70" s="58"/>
      <c r="C70" s="33"/>
      <c r="D70" s="33"/>
      <c r="E70" s="33"/>
      <c r="F70" s="33"/>
      <c r="G70" s="71">
        <v>4</v>
      </c>
      <c r="H70" s="81">
        <v>4</v>
      </c>
      <c r="I70" s="77">
        <v>4</v>
      </c>
    </row>
    <row r="71" spans="1:9">
      <c r="A71" s="64" t="s">
        <v>43</v>
      </c>
      <c r="B71" s="58">
        <v>3</v>
      </c>
      <c r="C71" s="33"/>
      <c r="D71" s="33"/>
      <c r="E71" s="33"/>
      <c r="F71" s="33"/>
      <c r="G71" s="71"/>
      <c r="H71" s="81">
        <f t="shared" si="2"/>
        <v>3</v>
      </c>
      <c r="I71" s="77">
        <v>4</v>
      </c>
    </row>
    <row r="72" spans="1:9">
      <c r="A72" s="65" t="s">
        <v>81</v>
      </c>
      <c r="B72" s="58"/>
      <c r="C72" s="33"/>
      <c r="D72" s="33"/>
      <c r="E72" s="33">
        <v>3</v>
      </c>
      <c r="F72" s="33"/>
      <c r="G72" s="71"/>
      <c r="H72" s="81">
        <f t="shared" si="2"/>
        <v>3</v>
      </c>
      <c r="I72" s="77">
        <v>4</v>
      </c>
    </row>
    <row r="73" spans="1:9">
      <c r="A73" s="65" t="s">
        <v>93</v>
      </c>
      <c r="B73" s="60"/>
      <c r="C73" s="33"/>
      <c r="D73" s="33"/>
      <c r="E73" s="32"/>
      <c r="F73" s="33">
        <v>3</v>
      </c>
      <c r="G73" s="71"/>
      <c r="H73" s="81">
        <f t="shared" si="2"/>
        <v>3</v>
      </c>
      <c r="I73" s="77">
        <v>4</v>
      </c>
    </row>
    <row r="74" spans="1:9">
      <c r="A74" s="64" t="s">
        <v>47</v>
      </c>
      <c r="B74" s="58">
        <v>2</v>
      </c>
      <c r="C74" s="33"/>
      <c r="D74" s="33"/>
      <c r="E74" s="33"/>
      <c r="F74" s="33"/>
      <c r="G74" s="71">
        <v>1</v>
      </c>
      <c r="H74" s="81">
        <f t="shared" si="2"/>
        <v>3</v>
      </c>
      <c r="I74" s="77">
        <v>4</v>
      </c>
    </row>
    <row r="75" spans="1:9">
      <c r="A75" s="65" t="s">
        <v>102</v>
      </c>
      <c r="B75" s="58"/>
      <c r="C75" s="33"/>
      <c r="D75" s="33"/>
      <c r="E75" s="33"/>
      <c r="F75" s="33"/>
      <c r="G75" s="71">
        <v>3</v>
      </c>
      <c r="H75" s="81">
        <v>3</v>
      </c>
      <c r="I75" s="77">
        <v>4</v>
      </c>
    </row>
    <row r="76" spans="1:9">
      <c r="A76" s="65" t="s">
        <v>83</v>
      </c>
      <c r="B76" s="58"/>
      <c r="C76" s="33"/>
      <c r="D76" s="33">
        <v>2</v>
      </c>
      <c r="E76" s="33"/>
      <c r="F76" s="33"/>
      <c r="G76" s="71"/>
      <c r="H76" s="81">
        <f t="shared" si="2"/>
        <v>2</v>
      </c>
      <c r="I76" s="77">
        <v>4</v>
      </c>
    </row>
    <row r="77" spans="1:9">
      <c r="A77" s="65" t="s">
        <v>103</v>
      </c>
      <c r="B77" s="58"/>
      <c r="C77" s="33"/>
      <c r="D77" s="33"/>
      <c r="E77" s="33"/>
      <c r="F77" s="33"/>
      <c r="G77" s="71">
        <v>2</v>
      </c>
      <c r="H77" s="81">
        <v>2</v>
      </c>
      <c r="I77" s="77">
        <v>4</v>
      </c>
    </row>
    <row r="78" spans="1:9">
      <c r="A78" s="64" t="s">
        <v>66</v>
      </c>
      <c r="B78" s="58"/>
      <c r="C78" s="33">
        <v>1</v>
      </c>
      <c r="D78" s="33"/>
      <c r="E78" s="33"/>
      <c r="F78" s="33"/>
      <c r="G78" s="71"/>
      <c r="H78" s="81">
        <f t="shared" si="2"/>
        <v>1</v>
      </c>
      <c r="I78" s="77">
        <v>4</v>
      </c>
    </row>
    <row r="79" spans="1:9">
      <c r="A79" s="64" t="s">
        <v>87</v>
      </c>
      <c r="B79" s="58"/>
      <c r="C79" s="33"/>
      <c r="D79" s="33">
        <v>1</v>
      </c>
      <c r="E79" s="33"/>
      <c r="F79" s="33"/>
      <c r="G79" s="71"/>
      <c r="H79" s="81">
        <f t="shared" si="2"/>
        <v>1</v>
      </c>
      <c r="I79" s="77">
        <v>4</v>
      </c>
    </row>
    <row r="80" spans="1:9" ht="15.75" thickBot="1">
      <c r="A80" s="67" t="s">
        <v>89</v>
      </c>
      <c r="B80" s="59"/>
      <c r="C80" s="54"/>
      <c r="D80" s="54"/>
      <c r="E80" s="54">
        <v>1</v>
      </c>
      <c r="F80" s="54"/>
      <c r="G80" s="72"/>
      <c r="H80" s="82">
        <f t="shared" si="2"/>
        <v>1</v>
      </c>
      <c r="I80" s="78">
        <v>4</v>
      </c>
    </row>
  </sheetData>
  <sortState ref="A4:I85">
    <sortCondition ref="I3:I85"/>
  </sortState>
  <mergeCells count="3">
    <mergeCell ref="A1:A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clubs</vt:lpstr>
      <vt:lpstr>classement individuel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2017-09-22T20:38:19Z</dcterms:modified>
</cp:coreProperties>
</file>