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SUBVENTIONS\SUBVENTIONS 2017\LIGUE\"/>
    </mc:Choice>
  </mc:AlternateContent>
  <bookViews>
    <workbookView xWindow="0" yWindow="0" windowWidth="24675" windowHeight="100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Feuil1!$A$1:$H$77</definedName>
  </definedNames>
  <calcPr calcId="162913"/>
</workbook>
</file>

<file path=xl/calcChain.xml><?xml version="1.0" encoding="utf-8"?>
<calcChain xmlns="http://schemas.openxmlformats.org/spreadsheetml/2006/main">
  <c r="D67" i="1" l="1"/>
  <c r="D52" i="1"/>
  <c r="D32" i="1"/>
  <c r="D23" i="1"/>
  <c r="D9" i="1"/>
  <c r="D14" i="1"/>
  <c r="D56" i="1"/>
  <c r="F75" i="1"/>
  <c r="G57" i="1"/>
  <c r="G24" i="1"/>
  <c r="G62" i="1"/>
  <c r="D42" i="1"/>
  <c r="D30" i="1"/>
  <c r="D40" i="1"/>
  <c r="D6" i="1"/>
  <c r="D64" i="1" l="1"/>
  <c r="D21" i="1"/>
  <c r="D59" i="1"/>
  <c r="D61" i="1"/>
  <c r="D47" i="1"/>
  <c r="G64" i="1" l="1"/>
  <c r="G65" i="1"/>
  <c r="E75" i="1" l="1"/>
  <c r="D74" i="1"/>
  <c r="D71" i="1"/>
  <c r="G67" i="1"/>
  <c r="G23" i="1"/>
  <c r="D75" i="1" l="1"/>
  <c r="G74" i="1"/>
  <c r="G43" i="1"/>
  <c r="G68" i="1"/>
  <c r="G52" i="1"/>
  <c r="G56" i="1"/>
  <c r="G40" i="1"/>
  <c r="G21" i="1"/>
  <c r="G15" i="1"/>
  <c r="G14" i="1"/>
  <c r="G47" i="1"/>
  <c r="G32" i="1"/>
  <c r="G71" i="1"/>
  <c r="G30" i="1"/>
  <c r="G59" i="1"/>
  <c r="G61" i="1"/>
  <c r="G42" i="1"/>
  <c r="G6" i="1" l="1"/>
  <c r="G9" i="1"/>
  <c r="G75" i="1" l="1"/>
</calcChain>
</file>

<file path=xl/sharedStrings.xml><?xml version="1.0" encoding="utf-8"?>
<sst xmlns="http://schemas.openxmlformats.org/spreadsheetml/2006/main" count="146" uniqueCount="58">
  <si>
    <t>ANGERS</t>
  </si>
  <si>
    <t>messieurs</t>
  </si>
  <si>
    <t>AVRILLE</t>
  </si>
  <si>
    <t>dames</t>
  </si>
  <si>
    <t>LA DOMANGERE</t>
  </si>
  <si>
    <t>seniors messieurs</t>
  </si>
  <si>
    <t>seniors dames</t>
  </si>
  <si>
    <t>NANTES-ERDRE</t>
  </si>
  <si>
    <t>LA BAULE</t>
  </si>
  <si>
    <t>NANTES-VIGNEUX</t>
  </si>
  <si>
    <t>ANJOU</t>
  </si>
  <si>
    <t>CARQUEFOU</t>
  </si>
  <si>
    <t>mid-am messieurs</t>
  </si>
  <si>
    <t>BAUGE</t>
  </si>
  <si>
    <t>24H LE MANS</t>
  </si>
  <si>
    <t xml:space="preserve">mid-am dames </t>
  </si>
  <si>
    <t>DIV 2</t>
  </si>
  <si>
    <t>DIV 1</t>
  </si>
  <si>
    <t>DIV 3</t>
  </si>
  <si>
    <t>TOTAL</t>
  </si>
  <si>
    <t>messieurs équipe 2</t>
  </si>
  <si>
    <t>mid-am dames</t>
  </si>
  <si>
    <t>PORNIC</t>
  </si>
  <si>
    <t>CLUB</t>
  </si>
  <si>
    <t>DIVISIONS</t>
  </si>
  <si>
    <t>ST J MONTS</t>
  </si>
  <si>
    <t>EDG PERFORMANCE</t>
  </si>
  <si>
    <t>CLASSEMENT MERITE EDG</t>
  </si>
  <si>
    <t>ECOLES DE GOLF</t>
  </si>
  <si>
    <t>LAVAL</t>
  </si>
  <si>
    <t>ILE D'OR</t>
  </si>
  <si>
    <t>CUMUL</t>
  </si>
  <si>
    <t>LES FONTENELLES</t>
  </si>
  <si>
    <t>PORT-BOURGENAY</t>
  </si>
  <si>
    <t>Chp Fr GE</t>
  </si>
  <si>
    <t>2FOPEN 49</t>
  </si>
  <si>
    <t>CHOLET</t>
  </si>
  <si>
    <t>EDG  PERFORMANCE</t>
  </si>
  <si>
    <t>MERITE EDG</t>
  </si>
  <si>
    <t>AS GOLF D'ENTREPRISE</t>
  </si>
  <si>
    <t xml:space="preserve">TOTAL </t>
  </si>
  <si>
    <t>U16 garçons</t>
  </si>
  <si>
    <t>seniors 2 messieurs</t>
  </si>
  <si>
    <t>SAVENAY</t>
  </si>
  <si>
    <t>Coupe de France GE</t>
  </si>
  <si>
    <t>Chp fédéral P&amp;P GE</t>
  </si>
  <si>
    <t>SARGE</t>
  </si>
  <si>
    <t>SAUMUR</t>
  </si>
  <si>
    <t>seniors 2</t>
  </si>
  <si>
    <t>CREDIT MUTUEL</t>
  </si>
  <si>
    <t xml:space="preserve">seniors 2 </t>
  </si>
  <si>
    <t>U16 filles</t>
  </si>
  <si>
    <t>promotion Nle</t>
  </si>
  <si>
    <t>SABLES D'OLONNE</t>
  </si>
  <si>
    <t>GUERANDE</t>
  </si>
  <si>
    <t>NEOGOLF</t>
  </si>
  <si>
    <t xml:space="preserve">AIDES 2017 DE LA LIGUE AUX AS DES CLUBS </t>
  </si>
  <si>
    <r>
      <rPr>
        <b/>
        <sz val="9"/>
        <color rgb="FFFF0000"/>
        <rFont val="Arial"/>
        <family val="2"/>
      </rPr>
      <t>PLUS 1 KIT CLUBS JUNIORS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valeur </t>
    </r>
    <r>
      <rPr>
        <b/>
        <sz val="9"/>
        <rFont val="Arial"/>
        <family val="2"/>
      </rPr>
      <t>766€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attribué à l'AS (non dotée précédemment) ayant le + grand nombre de licenciés U12 en 2017 : </t>
    </r>
    <r>
      <rPr>
        <b/>
        <sz val="9"/>
        <rFont val="Arial"/>
        <family val="2"/>
      </rPr>
      <t xml:space="preserve">Ile d'Or   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Arial"/>
        <family val="2"/>
      </rPr>
      <t>PLUS 6 SACS PEDAGOGIQUES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d'une valeur unitaire de 600€ (</t>
    </r>
    <r>
      <rPr>
        <b/>
        <sz val="9"/>
        <rFont val="Arial"/>
        <family val="2"/>
      </rPr>
      <t>2400€</t>
    </r>
    <r>
      <rPr>
        <sz val="9"/>
        <rFont val="Arial"/>
        <family val="2"/>
      </rPr>
      <t xml:space="preserve">) attribués aux Ecoles de Golf ayant obtenu le label ffgolf développement et/ou sportif en 2017 : </t>
    </r>
    <r>
      <rPr>
        <b/>
        <sz val="9"/>
        <rFont val="Arial"/>
        <family val="2"/>
      </rPr>
      <t xml:space="preserve">Avrillé - Nantes-Erdre - Angers - Port-Bourgenay - St Jean de Monts - Sargé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rgb="FFFF0000"/>
        <rFont val="Arial"/>
        <family val="2"/>
      </rPr>
      <t xml:space="preserve"> POUR INFO : AIDES AUX JEUNES</t>
    </r>
    <r>
      <rPr>
        <b/>
        <sz val="9"/>
        <rFont val="Arial"/>
        <family val="2"/>
      </rPr>
      <t xml:space="preserve"> 5834€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</si>
</sst>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b/>
      <sz val="8"/>
      <color indexed="10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4"/>
      <color indexed="12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/>
    <xf numFmtId="0" fontId="9" fillId="0" borderId="4" xfId="0" applyFont="1" applyBorder="1"/>
    <xf numFmtId="44" fontId="12" fillId="0" borderId="1" xfId="0" applyNumberFormat="1" applyFont="1" applyBorder="1" applyAlignment="1">
      <alignment vertical="center"/>
    </xf>
    <xf numFmtId="44" fontId="12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7" fillId="0" borderId="0" xfId="0" applyFont="1"/>
    <xf numFmtId="0" fontId="0" fillId="0" borderId="0" xfId="0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18" fillId="0" borderId="0" xfId="0" applyFont="1" applyFill="1" applyBorder="1"/>
    <xf numFmtId="0" fontId="14" fillId="0" borderId="0" xfId="0" applyFont="1" applyBorder="1" applyAlignment="1">
      <alignment vertical="center"/>
    </xf>
    <xf numFmtId="165" fontId="18" fillId="0" borderId="0" xfId="0" applyNumberFormat="1" applyFont="1"/>
    <xf numFmtId="0" fontId="2" fillId="0" borderId="0" xfId="0" applyFont="1" applyBorder="1"/>
    <xf numFmtId="0" fontId="1" fillId="0" borderId="4" xfId="0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0" fontId="9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16" fillId="0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 wrapText="1"/>
    </xf>
    <xf numFmtId="0" fontId="1" fillId="0" borderId="4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44" fontId="12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44" fontId="12" fillId="0" borderId="9" xfId="0" applyNumberFormat="1" applyFont="1" applyFill="1" applyBorder="1" applyAlignment="1">
      <alignment vertical="center"/>
    </xf>
    <xf numFmtId="0" fontId="13" fillId="0" borderId="9" xfId="0" applyNumberFormat="1" applyFont="1" applyFill="1" applyBorder="1" applyAlignment="1">
      <alignment horizontal="center" vertical="center"/>
    </xf>
    <xf numFmtId="44" fontId="12" fillId="0" borderId="4" xfId="0" applyNumberFormat="1" applyFont="1" applyFill="1" applyBorder="1" applyAlignment="1">
      <alignment vertical="center"/>
    </xf>
    <xf numFmtId="44" fontId="12" fillId="0" borderId="3" xfId="0" applyNumberFormat="1" applyFont="1" applyFill="1" applyBorder="1" applyAlignment="1">
      <alignment vertical="center"/>
    </xf>
    <xf numFmtId="44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4" fontId="12" fillId="0" borderId="4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4" fontId="20" fillId="0" borderId="1" xfId="0" applyNumberFormat="1" applyFont="1" applyFill="1" applyBorder="1" applyAlignment="1">
      <alignment horizontal="right" vertical="center"/>
    </xf>
    <xf numFmtId="44" fontId="20" fillId="0" borderId="4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right"/>
    </xf>
    <xf numFmtId="44" fontId="20" fillId="0" borderId="3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right" vertical="center"/>
    </xf>
    <xf numFmtId="44" fontId="2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44" fontId="12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44" fontId="12" fillId="0" borderId="5" xfId="0" applyNumberFormat="1" applyFont="1" applyBorder="1" applyAlignment="1">
      <alignment horizontal="center" vertical="center"/>
    </xf>
    <xf numFmtId="44" fontId="12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44" fontId="19" fillId="0" borderId="5" xfId="0" applyNumberFormat="1" applyFont="1" applyFill="1" applyBorder="1" applyAlignment="1">
      <alignment horizontal="right" vertical="center"/>
    </xf>
    <xf numFmtId="0" fontId="0" fillId="0" borderId="2" xfId="0" applyBorder="1"/>
    <xf numFmtId="0" fontId="1" fillId="0" borderId="17" xfId="0" applyFont="1" applyFill="1" applyBorder="1" applyAlignment="1">
      <alignment horizontal="center" wrapText="1"/>
    </xf>
    <xf numFmtId="44" fontId="20" fillId="0" borderId="5" xfId="0" applyNumberFormat="1" applyFont="1" applyFill="1" applyBorder="1" applyAlignment="1">
      <alignment horizontal="right" vertical="center"/>
    </xf>
    <xf numFmtId="44" fontId="20" fillId="0" borderId="1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44" fontId="12" fillId="0" borderId="5" xfId="0" applyNumberFormat="1" applyFont="1" applyFill="1" applyBorder="1" applyAlignment="1">
      <alignment horizontal="center" vertical="center"/>
    </xf>
    <xf numFmtId="44" fontId="12" fillId="0" borderId="4" xfId="0" applyNumberFormat="1" applyFont="1" applyFill="1" applyBorder="1" applyAlignment="1">
      <alignment horizontal="center" vertical="center"/>
    </xf>
    <xf numFmtId="44" fontId="12" fillId="0" borderId="1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008000"/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602373</xdr:colOff>
      <xdr:row>0</xdr:row>
      <xdr:rowOff>619125</xdr:rowOff>
    </xdr:to>
    <xdr:pic>
      <xdr:nvPicPr>
        <xdr:cNvPr id="3" name="Image 2" descr="Logo ligue texte ext;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602372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M73" sqref="M73"/>
    </sheetView>
  </sheetViews>
  <sheetFormatPr baseColWidth="10" defaultRowHeight="14.25" x14ac:dyDescent="0.2"/>
  <cols>
    <col min="1" max="1" width="16.85546875" style="5" customWidth="1"/>
    <col min="2" max="2" width="15.7109375" customWidth="1"/>
    <col min="3" max="3" width="12.28515625" customWidth="1"/>
    <col min="4" max="4" width="9.42578125" bestFit="1" customWidth="1"/>
    <col min="5" max="5" width="12.5703125" style="2" customWidth="1"/>
    <col min="6" max="6" width="11.140625" style="2" customWidth="1"/>
    <col min="7" max="7" width="17.85546875" style="45" bestFit="1" customWidth="1"/>
    <col min="8" max="8" width="24.5703125" style="26" customWidth="1"/>
    <col min="9" max="9" width="24.5703125" customWidth="1"/>
    <col min="11" max="11" width="15" customWidth="1"/>
  </cols>
  <sheetData>
    <row r="1" spans="1:11" ht="51" customHeight="1" thickBot="1" x14ac:dyDescent="0.25">
      <c r="B1" s="131" t="s">
        <v>56</v>
      </c>
      <c r="C1" s="131"/>
      <c r="D1" s="131"/>
      <c r="E1" s="131"/>
      <c r="F1" s="131"/>
      <c r="G1" s="131"/>
    </row>
    <row r="2" spans="1:11" ht="26.25" customHeight="1" thickBot="1" x14ac:dyDescent="0.25">
      <c r="A2" s="139" t="s">
        <v>23</v>
      </c>
      <c r="B2" s="142" t="s">
        <v>24</v>
      </c>
      <c r="C2" s="143"/>
      <c r="D2" s="144"/>
      <c r="E2" s="121" t="s">
        <v>28</v>
      </c>
      <c r="F2" s="121"/>
      <c r="G2" s="91" t="s">
        <v>19</v>
      </c>
    </row>
    <row r="3" spans="1:11" ht="13.5" hidden="1" customHeight="1" x14ac:dyDescent="0.2">
      <c r="A3" s="140"/>
      <c r="B3" s="145"/>
      <c r="C3" s="146"/>
      <c r="D3" s="147"/>
      <c r="E3" s="6"/>
      <c r="F3" s="6"/>
      <c r="G3" s="44"/>
    </row>
    <row r="4" spans="1:11" ht="24.75" customHeight="1" thickBot="1" x14ac:dyDescent="0.25">
      <c r="A4" s="141"/>
      <c r="B4" s="148"/>
      <c r="C4" s="149"/>
      <c r="D4" s="150"/>
      <c r="E4" s="3" t="s">
        <v>26</v>
      </c>
      <c r="F4" s="4" t="s">
        <v>27</v>
      </c>
      <c r="G4" s="92" t="s">
        <v>31</v>
      </c>
    </row>
    <row r="5" spans="1:11" s="1" customFormat="1" ht="15" customHeight="1" x14ac:dyDescent="0.2">
      <c r="A5" s="102" t="s">
        <v>10</v>
      </c>
      <c r="B5" s="49" t="s">
        <v>42</v>
      </c>
      <c r="C5" s="49" t="s">
        <v>16</v>
      </c>
      <c r="D5" s="49">
        <v>360</v>
      </c>
      <c r="E5" s="89"/>
      <c r="F5" s="89"/>
      <c r="G5" s="90"/>
      <c r="H5" s="21"/>
    </row>
    <row r="6" spans="1:11" s="1" customFormat="1" ht="15" customHeight="1" thickBot="1" x14ac:dyDescent="0.25">
      <c r="A6" s="104"/>
      <c r="B6" s="9" t="s">
        <v>19</v>
      </c>
      <c r="C6" s="9"/>
      <c r="D6" s="12">
        <f>SUM(D5:D5)</f>
        <v>360</v>
      </c>
      <c r="E6" s="47">
        <v>0</v>
      </c>
      <c r="F6" s="47">
        <v>0</v>
      </c>
      <c r="G6" s="70">
        <f>SUM(D6:F6)</f>
        <v>360</v>
      </c>
      <c r="H6" s="21"/>
    </row>
    <row r="7" spans="1:11" s="1" customFormat="1" ht="15" customHeight="1" x14ac:dyDescent="0.2">
      <c r="A7" s="103" t="s">
        <v>0</v>
      </c>
      <c r="B7" s="50" t="s">
        <v>12</v>
      </c>
      <c r="C7" s="51" t="s">
        <v>18</v>
      </c>
      <c r="D7" s="51">
        <v>180</v>
      </c>
      <c r="E7" s="116"/>
      <c r="F7" s="116"/>
      <c r="G7" s="135"/>
      <c r="H7" s="27"/>
    </row>
    <row r="8" spans="1:11" s="1" customFormat="1" ht="15" customHeight="1" x14ac:dyDescent="0.2">
      <c r="A8" s="103"/>
      <c r="B8" s="50" t="s">
        <v>5</v>
      </c>
      <c r="C8" s="50" t="s">
        <v>18</v>
      </c>
      <c r="D8" s="52">
        <v>180</v>
      </c>
      <c r="E8" s="117"/>
      <c r="F8" s="117"/>
      <c r="G8" s="136"/>
      <c r="H8" s="25"/>
    </row>
    <row r="9" spans="1:11" s="1" customFormat="1" ht="15" customHeight="1" thickBot="1" x14ac:dyDescent="0.25">
      <c r="A9" s="104"/>
      <c r="B9" s="9" t="s">
        <v>19</v>
      </c>
      <c r="C9" s="10"/>
      <c r="D9" s="11">
        <f>SUM(D7:D8)</f>
        <v>360</v>
      </c>
      <c r="E9" s="47">
        <v>0</v>
      </c>
      <c r="F9" s="47">
        <v>0</v>
      </c>
      <c r="G9" s="70">
        <f>SUM(D9:F9)</f>
        <v>360</v>
      </c>
      <c r="H9" s="27"/>
      <c r="J9" s="29"/>
      <c r="K9" s="30"/>
    </row>
    <row r="10" spans="1:11" s="1" customFormat="1" ht="15" customHeight="1" x14ac:dyDescent="0.2">
      <c r="A10" s="102" t="s">
        <v>2</v>
      </c>
      <c r="B10" s="49" t="s">
        <v>15</v>
      </c>
      <c r="C10" s="53" t="s">
        <v>16</v>
      </c>
      <c r="D10" s="53">
        <v>270</v>
      </c>
      <c r="E10" s="116"/>
      <c r="F10" s="116"/>
      <c r="G10" s="118"/>
      <c r="H10" s="27"/>
    </row>
    <row r="11" spans="1:11" s="1" customFormat="1" ht="15" customHeight="1" x14ac:dyDescent="0.2">
      <c r="A11" s="103"/>
      <c r="B11" s="49" t="s">
        <v>6</v>
      </c>
      <c r="C11" s="49" t="s">
        <v>16</v>
      </c>
      <c r="D11" s="49">
        <v>360</v>
      </c>
      <c r="E11" s="117"/>
      <c r="F11" s="117"/>
      <c r="G11" s="119"/>
      <c r="H11" s="25"/>
    </row>
    <row r="12" spans="1:11" s="1" customFormat="1" ht="15" customHeight="1" x14ac:dyDescent="0.2">
      <c r="A12" s="103"/>
      <c r="B12" s="50" t="s">
        <v>48</v>
      </c>
      <c r="C12" s="49" t="s">
        <v>16</v>
      </c>
      <c r="D12" s="49">
        <v>360</v>
      </c>
      <c r="E12" s="117"/>
      <c r="F12" s="117"/>
      <c r="G12" s="119"/>
      <c r="H12" s="25"/>
    </row>
    <row r="13" spans="1:11" s="1" customFormat="1" ht="15" customHeight="1" x14ac:dyDescent="0.2">
      <c r="A13" s="103"/>
      <c r="B13" s="49" t="s">
        <v>3</v>
      </c>
      <c r="C13" s="49" t="s">
        <v>18</v>
      </c>
      <c r="D13" s="49">
        <v>180</v>
      </c>
      <c r="E13" s="117"/>
      <c r="F13" s="117"/>
      <c r="G13" s="119"/>
      <c r="H13" s="25"/>
    </row>
    <row r="14" spans="1:11" s="1" customFormat="1" ht="15" customHeight="1" thickBot="1" x14ac:dyDescent="0.25">
      <c r="A14" s="104"/>
      <c r="B14" s="9" t="s">
        <v>19</v>
      </c>
      <c r="C14" s="10"/>
      <c r="D14" s="12">
        <f>SUM(D10:D13)</f>
        <v>1170</v>
      </c>
      <c r="E14" s="47">
        <v>800</v>
      </c>
      <c r="F14" s="47">
        <v>500</v>
      </c>
      <c r="G14" s="70">
        <f>SUM(D14:F14)</f>
        <v>2470</v>
      </c>
      <c r="H14" s="27"/>
    </row>
    <row r="15" spans="1:11" s="1" customFormat="1" ht="15" customHeight="1" thickBot="1" x14ac:dyDescent="0.25">
      <c r="A15" s="88" t="s">
        <v>13</v>
      </c>
      <c r="B15" s="9" t="s">
        <v>19</v>
      </c>
      <c r="C15" s="10"/>
      <c r="D15" s="12">
        <v>0</v>
      </c>
      <c r="E15" s="47">
        <v>0</v>
      </c>
      <c r="F15" s="47">
        <v>400</v>
      </c>
      <c r="G15" s="70">
        <f>SUM(D15:F15)</f>
        <v>400</v>
      </c>
      <c r="H15" s="27"/>
    </row>
    <row r="16" spans="1:11" s="1" customFormat="1" ht="15" customHeight="1" x14ac:dyDescent="0.2">
      <c r="A16" s="102" t="s">
        <v>11</v>
      </c>
      <c r="B16" s="48" t="s">
        <v>41</v>
      </c>
      <c r="C16" s="48" t="s">
        <v>16</v>
      </c>
      <c r="D16" s="48">
        <v>360</v>
      </c>
      <c r="E16" s="116"/>
      <c r="F16" s="116"/>
      <c r="G16" s="118"/>
      <c r="H16" s="27"/>
    </row>
    <row r="17" spans="1:8" s="1" customFormat="1" ht="15" customHeight="1" x14ac:dyDescent="0.2">
      <c r="A17" s="103"/>
      <c r="B17" s="50" t="s">
        <v>1</v>
      </c>
      <c r="C17" s="49" t="s">
        <v>16</v>
      </c>
      <c r="D17" s="50">
        <v>360</v>
      </c>
      <c r="E17" s="117"/>
      <c r="F17" s="117"/>
      <c r="G17" s="119"/>
      <c r="H17" s="27"/>
    </row>
    <row r="18" spans="1:8" s="1" customFormat="1" ht="15" customHeight="1" x14ac:dyDescent="0.2">
      <c r="A18" s="103"/>
      <c r="B18" s="49" t="s">
        <v>21</v>
      </c>
      <c r="C18" s="49" t="s">
        <v>16</v>
      </c>
      <c r="D18" s="49">
        <v>270</v>
      </c>
      <c r="E18" s="117"/>
      <c r="F18" s="117"/>
      <c r="G18" s="119"/>
      <c r="H18" s="27"/>
    </row>
    <row r="19" spans="1:8" s="1" customFormat="1" ht="15" customHeight="1" x14ac:dyDescent="0.2">
      <c r="A19" s="103"/>
      <c r="B19" s="49" t="s">
        <v>3</v>
      </c>
      <c r="C19" s="49" t="s">
        <v>18</v>
      </c>
      <c r="D19" s="54">
        <v>180</v>
      </c>
      <c r="E19" s="117"/>
      <c r="F19" s="117"/>
      <c r="G19" s="119"/>
      <c r="H19" s="27"/>
    </row>
    <row r="20" spans="1:8" s="1" customFormat="1" ht="15" customHeight="1" x14ac:dyDescent="0.2">
      <c r="A20" s="103"/>
      <c r="B20" s="50" t="s">
        <v>6</v>
      </c>
      <c r="C20" s="49" t="s">
        <v>18</v>
      </c>
      <c r="D20" s="54">
        <v>180</v>
      </c>
      <c r="E20" s="117"/>
      <c r="F20" s="117"/>
      <c r="G20" s="119"/>
      <c r="H20" s="25"/>
    </row>
    <row r="21" spans="1:8" s="1" customFormat="1" ht="15" customHeight="1" thickBot="1" x14ac:dyDescent="0.25">
      <c r="A21" s="104"/>
      <c r="B21" s="9" t="s">
        <v>19</v>
      </c>
      <c r="C21" s="10"/>
      <c r="D21" s="12">
        <f>SUM(D16:D20)</f>
        <v>1350</v>
      </c>
      <c r="E21" s="47">
        <v>0</v>
      </c>
      <c r="F21" s="47">
        <v>450</v>
      </c>
      <c r="G21" s="70">
        <f>SUM(D21:F21)</f>
        <v>1800</v>
      </c>
      <c r="H21" s="25"/>
    </row>
    <row r="22" spans="1:8" ht="15" customHeight="1" x14ac:dyDescent="0.2">
      <c r="A22" s="102" t="s">
        <v>36</v>
      </c>
      <c r="B22" s="49" t="s">
        <v>12</v>
      </c>
      <c r="C22" s="49" t="s">
        <v>18</v>
      </c>
      <c r="D22" s="54">
        <v>180</v>
      </c>
      <c r="E22" s="61"/>
      <c r="F22" s="61"/>
      <c r="G22" s="71"/>
      <c r="H22" s="25"/>
    </row>
    <row r="23" spans="1:8" ht="15" customHeight="1" thickBot="1" x14ac:dyDescent="0.25">
      <c r="A23" s="104"/>
      <c r="B23" s="63" t="s">
        <v>19</v>
      </c>
      <c r="C23" s="33"/>
      <c r="D23" s="34">
        <f>SUM(D22)</f>
        <v>180</v>
      </c>
      <c r="E23" s="55">
        <v>0</v>
      </c>
      <c r="F23" s="55">
        <v>175</v>
      </c>
      <c r="G23" s="77">
        <f>SUM(D23:F23)</f>
        <v>355</v>
      </c>
      <c r="H23" s="25"/>
    </row>
    <row r="24" spans="1:8" ht="15" customHeight="1" thickBot="1" x14ac:dyDescent="0.25">
      <c r="A24" s="74" t="s">
        <v>54</v>
      </c>
      <c r="B24" s="19"/>
      <c r="C24" s="78"/>
      <c r="D24" s="58">
        <v>0</v>
      </c>
      <c r="E24" s="58">
        <v>0</v>
      </c>
      <c r="F24" s="58">
        <v>150</v>
      </c>
      <c r="G24" s="79">
        <f>SUM(D24:F24)</f>
        <v>150</v>
      </c>
      <c r="H24" s="25"/>
    </row>
    <row r="25" spans="1:8" ht="15" customHeight="1" x14ac:dyDescent="0.2">
      <c r="A25" s="102" t="s">
        <v>30</v>
      </c>
      <c r="B25" s="33" t="s">
        <v>3</v>
      </c>
      <c r="C25" s="33" t="s">
        <v>16</v>
      </c>
      <c r="D25" s="33">
        <v>0</v>
      </c>
      <c r="E25" s="122"/>
      <c r="F25" s="122"/>
      <c r="G25" s="132"/>
      <c r="H25" s="25"/>
    </row>
    <row r="26" spans="1:8" ht="15" customHeight="1" x14ac:dyDescent="0.2">
      <c r="A26" s="103"/>
      <c r="B26" s="49" t="s">
        <v>21</v>
      </c>
      <c r="C26" s="49" t="s">
        <v>16</v>
      </c>
      <c r="D26" s="54">
        <v>270</v>
      </c>
      <c r="E26" s="123"/>
      <c r="F26" s="123"/>
      <c r="G26" s="133"/>
      <c r="H26" s="25"/>
    </row>
    <row r="27" spans="1:8" ht="15" customHeight="1" x14ac:dyDescent="0.2">
      <c r="A27" s="103"/>
      <c r="B27" s="50" t="s">
        <v>41</v>
      </c>
      <c r="C27" s="50" t="s">
        <v>16</v>
      </c>
      <c r="D27" s="56">
        <v>360</v>
      </c>
      <c r="E27" s="123"/>
      <c r="F27" s="123"/>
      <c r="G27" s="133"/>
      <c r="H27" s="25"/>
    </row>
    <row r="28" spans="1:8" ht="15" customHeight="1" x14ac:dyDescent="0.2">
      <c r="A28" s="103"/>
      <c r="B28" s="50" t="s">
        <v>6</v>
      </c>
      <c r="C28" s="50" t="s">
        <v>16</v>
      </c>
      <c r="D28" s="56">
        <v>360</v>
      </c>
      <c r="E28" s="123"/>
      <c r="F28" s="123"/>
      <c r="G28" s="133"/>
      <c r="H28" s="25"/>
    </row>
    <row r="29" spans="1:8" ht="15" customHeight="1" x14ac:dyDescent="0.2">
      <c r="A29" s="103"/>
      <c r="B29" s="50" t="s">
        <v>51</v>
      </c>
      <c r="C29" s="50" t="s">
        <v>52</v>
      </c>
      <c r="D29" s="56">
        <v>135</v>
      </c>
      <c r="E29" s="124"/>
      <c r="F29" s="124"/>
      <c r="G29" s="134"/>
      <c r="H29" s="25"/>
    </row>
    <row r="30" spans="1:8" ht="15" customHeight="1" thickBot="1" x14ac:dyDescent="0.25">
      <c r="A30" s="104"/>
      <c r="B30" s="9" t="s">
        <v>19</v>
      </c>
      <c r="C30" s="18"/>
      <c r="D30" s="41">
        <f>SUM(D25:D29)</f>
        <v>1125</v>
      </c>
      <c r="E30" s="47">
        <v>1600</v>
      </c>
      <c r="F30" s="47">
        <v>1200</v>
      </c>
      <c r="G30" s="70">
        <f>SUM(D30,E30,F30)</f>
        <v>3925</v>
      </c>
    </row>
    <row r="31" spans="1:8" ht="15" customHeight="1" x14ac:dyDescent="0.2">
      <c r="A31" s="102" t="s">
        <v>29</v>
      </c>
      <c r="B31" s="49" t="s">
        <v>5</v>
      </c>
      <c r="C31" s="51" t="s">
        <v>18</v>
      </c>
      <c r="D31" s="62">
        <v>180</v>
      </c>
      <c r="E31" s="84"/>
      <c r="F31" s="84"/>
      <c r="G31" s="80"/>
    </row>
    <row r="32" spans="1:8" ht="15" customHeight="1" thickBot="1" x14ac:dyDescent="0.25">
      <c r="A32" s="104"/>
      <c r="B32" s="16" t="s">
        <v>19</v>
      </c>
      <c r="C32" s="17"/>
      <c r="D32" s="42">
        <f>SUM(D31:D31)</f>
        <v>180</v>
      </c>
      <c r="E32" s="47">
        <v>0</v>
      </c>
      <c r="F32" s="47">
        <v>0</v>
      </c>
      <c r="G32" s="70">
        <f>SUM(D32:F32)</f>
        <v>180</v>
      </c>
    </row>
    <row r="33" spans="1:9" s="1" customFormat="1" ht="15" customHeight="1" x14ac:dyDescent="0.2">
      <c r="A33" s="102" t="s">
        <v>8</v>
      </c>
      <c r="B33" s="48" t="s">
        <v>5</v>
      </c>
      <c r="C33" s="48" t="s">
        <v>17</v>
      </c>
      <c r="D33" s="48">
        <v>450</v>
      </c>
      <c r="E33" s="125"/>
      <c r="F33" s="128"/>
      <c r="G33" s="93"/>
      <c r="H33" s="27"/>
    </row>
    <row r="34" spans="1:9" s="1" customFormat="1" ht="15" customHeight="1" x14ac:dyDescent="0.2">
      <c r="A34" s="103"/>
      <c r="B34" s="33" t="s">
        <v>42</v>
      </c>
      <c r="C34" s="33" t="s">
        <v>17</v>
      </c>
      <c r="D34" s="33">
        <v>450</v>
      </c>
      <c r="E34" s="126"/>
      <c r="F34" s="129"/>
      <c r="G34" s="94"/>
      <c r="H34" s="27"/>
    </row>
    <row r="35" spans="1:9" s="1" customFormat="1" ht="15" customHeight="1" x14ac:dyDescent="0.2">
      <c r="A35" s="103"/>
      <c r="B35" s="50" t="s">
        <v>6</v>
      </c>
      <c r="C35" s="49" t="s">
        <v>16</v>
      </c>
      <c r="D35" s="49">
        <v>0</v>
      </c>
      <c r="E35" s="126"/>
      <c r="F35" s="129"/>
      <c r="G35" s="94"/>
      <c r="H35" s="27"/>
    </row>
    <row r="36" spans="1:9" s="1" customFormat="1" ht="15" customHeight="1" x14ac:dyDescent="0.2">
      <c r="A36" s="103"/>
      <c r="B36" s="50" t="s">
        <v>41</v>
      </c>
      <c r="C36" s="50" t="s">
        <v>16</v>
      </c>
      <c r="D36" s="50">
        <v>360</v>
      </c>
      <c r="E36" s="126"/>
      <c r="F36" s="129"/>
      <c r="G36" s="94"/>
      <c r="H36" s="27"/>
    </row>
    <row r="37" spans="1:9" s="1" customFormat="1" ht="15" customHeight="1" x14ac:dyDescent="0.2">
      <c r="A37" s="103"/>
      <c r="B37" s="50" t="s">
        <v>12</v>
      </c>
      <c r="C37" s="49" t="s">
        <v>16</v>
      </c>
      <c r="D37" s="49">
        <v>360</v>
      </c>
      <c r="E37" s="126"/>
      <c r="F37" s="129"/>
      <c r="G37" s="94"/>
      <c r="H37" s="27"/>
    </row>
    <row r="38" spans="1:9" ht="15" customHeight="1" x14ac:dyDescent="0.2">
      <c r="A38" s="103"/>
      <c r="B38" s="50" t="s">
        <v>1</v>
      </c>
      <c r="C38" s="50" t="s">
        <v>18</v>
      </c>
      <c r="D38" s="56">
        <v>180</v>
      </c>
      <c r="E38" s="126"/>
      <c r="F38" s="129"/>
      <c r="G38" s="94"/>
      <c r="H38" s="25"/>
    </row>
    <row r="39" spans="1:9" ht="15" customHeight="1" x14ac:dyDescent="0.2">
      <c r="A39" s="103"/>
      <c r="B39" s="50" t="s">
        <v>3</v>
      </c>
      <c r="C39" s="50" t="s">
        <v>18</v>
      </c>
      <c r="D39" s="56">
        <v>0</v>
      </c>
      <c r="E39" s="127"/>
      <c r="F39" s="130"/>
      <c r="G39" s="95"/>
      <c r="H39" s="25"/>
    </row>
    <row r="40" spans="1:9" ht="15" customHeight="1" thickBot="1" x14ac:dyDescent="0.25">
      <c r="A40" s="104"/>
      <c r="B40" s="9" t="s">
        <v>19</v>
      </c>
      <c r="C40" s="10"/>
      <c r="D40" s="11">
        <f>SUM(D33:D39)</f>
        <v>1800</v>
      </c>
      <c r="E40" s="47">
        <v>1400</v>
      </c>
      <c r="F40" s="47">
        <v>900</v>
      </c>
      <c r="G40" s="70">
        <f>SUM(D40:F40)</f>
        <v>4100</v>
      </c>
      <c r="H40" s="25"/>
      <c r="I40" s="22"/>
    </row>
    <row r="41" spans="1:9" ht="15" customHeight="1" x14ac:dyDescent="0.2">
      <c r="A41" s="102" t="s">
        <v>4</v>
      </c>
      <c r="B41" s="48" t="s">
        <v>3</v>
      </c>
      <c r="C41" s="53" t="s">
        <v>18</v>
      </c>
      <c r="D41" s="53">
        <v>180</v>
      </c>
      <c r="E41" s="81"/>
      <c r="F41" s="81"/>
      <c r="G41" s="83"/>
      <c r="H41" s="25"/>
    </row>
    <row r="42" spans="1:9" ht="15" customHeight="1" thickBot="1" x14ac:dyDescent="0.25">
      <c r="A42" s="104"/>
      <c r="B42" s="9" t="s">
        <v>19</v>
      </c>
      <c r="C42" s="10"/>
      <c r="D42" s="12">
        <f>SUM(D41:D41)</f>
        <v>180</v>
      </c>
      <c r="E42" s="47">
        <v>0</v>
      </c>
      <c r="F42" s="47">
        <v>0</v>
      </c>
      <c r="G42" s="70">
        <f>SUM(D42:F42)</f>
        <v>180</v>
      </c>
    </row>
    <row r="43" spans="1:9" ht="15" customHeight="1" thickBot="1" x14ac:dyDescent="0.25">
      <c r="A43" s="87" t="s">
        <v>32</v>
      </c>
      <c r="B43" s="9" t="s">
        <v>19</v>
      </c>
      <c r="C43" s="18"/>
      <c r="D43" s="41">
        <v>0</v>
      </c>
      <c r="E43" s="47">
        <v>0</v>
      </c>
      <c r="F43" s="47">
        <v>150</v>
      </c>
      <c r="G43" s="70">
        <f>SUM(D43,E43:F43)</f>
        <v>150</v>
      </c>
      <c r="I43" s="38"/>
    </row>
    <row r="44" spans="1:9" ht="15" customHeight="1" x14ac:dyDescent="0.2">
      <c r="A44" s="102" t="s">
        <v>14</v>
      </c>
      <c r="B44" s="51" t="s">
        <v>1</v>
      </c>
      <c r="C44" s="48" t="s">
        <v>18</v>
      </c>
      <c r="D44" s="48">
        <v>0</v>
      </c>
      <c r="E44" s="116"/>
      <c r="F44" s="116"/>
      <c r="G44" s="118"/>
      <c r="H44" s="25"/>
    </row>
    <row r="45" spans="1:9" ht="15" customHeight="1" x14ac:dyDescent="0.2">
      <c r="A45" s="103"/>
      <c r="B45" s="51" t="s">
        <v>21</v>
      </c>
      <c r="C45" s="51" t="s">
        <v>18</v>
      </c>
      <c r="D45" s="51">
        <v>135</v>
      </c>
      <c r="E45" s="117"/>
      <c r="F45" s="117"/>
      <c r="G45" s="119"/>
      <c r="H45" s="25"/>
    </row>
    <row r="46" spans="1:9" ht="15" customHeight="1" x14ac:dyDescent="0.2">
      <c r="A46" s="103"/>
      <c r="B46" s="49" t="s">
        <v>12</v>
      </c>
      <c r="C46" s="49" t="s">
        <v>18</v>
      </c>
      <c r="D46" s="49">
        <v>180</v>
      </c>
      <c r="E46" s="117"/>
      <c r="F46" s="117"/>
      <c r="G46" s="119"/>
      <c r="H46" s="25"/>
    </row>
    <row r="47" spans="1:9" ht="15" customHeight="1" thickBot="1" x14ac:dyDescent="0.25">
      <c r="A47" s="104"/>
      <c r="B47" s="9" t="s">
        <v>19</v>
      </c>
      <c r="C47" s="10"/>
      <c r="D47" s="12">
        <f>SUM(D44:D46)</f>
        <v>315</v>
      </c>
      <c r="E47" s="47">
        <v>1000</v>
      </c>
      <c r="F47" s="47">
        <v>700</v>
      </c>
      <c r="G47" s="70">
        <f>SUM(D47:F47)</f>
        <v>2015</v>
      </c>
    </row>
    <row r="48" spans="1:9" s="1" customFormat="1" ht="15" customHeight="1" x14ac:dyDescent="0.2">
      <c r="A48" s="102" t="s">
        <v>7</v>
      </c>
      <c r="B48" s="48" t="s">
        <v>12</v>
      </c>
      <c r="C48" s="48" t="s">
        <v>16</v>
      </c>
      <c r="D48" s="48">
        <v>360</v>
      </c>
      <c r="E48" s="116"/>
      <c r="F48" s="116"/>
      <c r="G48" s="137"/>
      <c r="H48" s="27"/>
    </row>
    <row r="49" spans="1:11" s="1" customFormat="1" ht="15" customHeight="1" x14ac:dyDescent="0.2">
      <c r="A49" s="103"/>
      <c r="B49" s="50" t="s">
        <v>50</v>
      </c>
      <c r="C49" s="49" t="s">
        <v>16</v>
      </c>
      <c r="D49" s="49">
        <v>360</v>
      </c>
      <c r="E49" s="117"/>
      <c r="F49" s="117"/>
      <c r="G49" s="138"/>
      <c r="H49" s="25"/>
    </row>
    <row r="50" spans="1:11" s="1" customFormat="1" ht="15" customHeight="1" x14ac:dyDescent="0.2">
      <c r="A50" s="103"/>
      <c r="B50" s="50" t="s">
        <v>20</v>
      </c>
      <c r="C50" s="50" t="s">
        <v>16</v>
      </c>
      <c r="D50" s="49">
        <v>360</v>
      </c>
      <c r="E50" s="117"/>
      <c r="F50" s="117"/>
      <c r="G50" s="138"/>
      <c r="H50" s="25"/>
    </row>
    <row r="51" spans="1:11" s="1" customFormat="1" ht="15" customHeight="1" x14ac:dyDescent="0.2">
      <c r="A51" s="103"/>
      <c r="B51" s="49" t="s">
        <v>1</v>
      </c>
      <c r="C51" s="50" t="s">
        <v>18</v>
      </c>
      <c r="D51" s="49">
        <v>180</v>
      </c>
      <c r="E51" s="117"/>
      <c r="F51" s="117"/>
      <c r="G51" s="138"/>
      <c r="H51" s="25"/>
    </row>
    <row r="52" spans="1:11" ht="15" customHeight="1" thickBot="1" x14ac:dyDescent="0.25">
      <c r="A52" s="104"/>
      <c r="B52" s="9" t="s">
        <v>19</v>
      </c>
      <c r="C52" s="10"/>
      <c r="D52" s="11">
        <f>SUM(D48:D51)</f>
        <v>1260</v>
      </c>
      <c r="E52" s="47">
        <v>0</v>
      </c>
      <c r="F52" s="47">
        <v>0</v>
      </c>
      <c r="G52" s="70">
        <f>SUM(D52:F52)</f>
        <v>1260</v>
      </c>
      <c r="H52" s="25"/>
    </row>
    <row r="53" spans="1:11" ht="15" customHeight="1" x14ac:dyDescent="0.2">
      <c r="A53" s="102" t="s">
        <v>9</v>
      </c>
      <c r="B53" s="48" t="s">
        <v>6</v>
      </c>
      <c r="C53" s="48" t="s">
        <v>16</v>
      </c>
      <c r="D53" s="48">
        <v>360</v>
      </c>
      <c r="E53" s="116"/>
      <c r="F53" s="116"/>
      <c r="G53" s="118"/>
    </row>
    <row r="54" spans="1:11" ht="15" customHeight="1" x14ac:dyDescent="0.2">
      <c r="A54" s="103"/>
      <c r="B54" s="49" t="s">
        <v>48</v>
      </c>
      <c r="C54" s="49" t="s">
        <v>16</v>
      </c>
      <c r="D54" s="49">
        <v>360</v>
      </c>
      <c r="E54" s="117"/>
      <c r="F54" s="117"/>
      <c r="G54" s="119"/>
    </row>
    <row r="55" spans="1:11" s="1" customFormat="1" ht="15" customHeight="1" x14ac:dyDescent="0.2">
      <c r="A55" s="103"/>
      <c r="B55" s="49" t="s">
        <v>41</v>
      </c>
      <c r="C55" s="49" t="s">
        <v>18</v>
      </c>
      <c r="D55" s="49">
        <v>360</v>
      </c>
      <c r="E55" s="117"/>
      <c r="F55" s="117"/>
      <c r="G55" s="119"/>
      <c r="H55" s="27"/>
    </row>
    <row r="56" spans="1:11" s="1" customFormat="1" ht="15" customHeight="1" thickBot="1" x14ac:dyDescent="0.25">
      <c r="A56" s="104"/>
      <c r="B56" s="13" t="s">
        <v>19</v>
      </c>
      <c r="C56" s="14"/>
      <c r="D56" s="15">
        <f>SUM(D53:D55)</f>
        <v>1080</v>
      </c>
      <c r="E56" s="47">
        <v>1200</v>
      </c>
      <c r="F56" s="47">
        <v>800</v>
      </c>
      <c r="G56" s="70">
        <f>SUM(D56:F56)</f>
        <v>3080</v>
      </c>
      <c r="H56" s="27"/>
    </row>
    <row r="57" spans="1:11" s="1" customFormat="1" ht="15" customHeight="1" thickBot="1" x14ac:dyDescent="0.25">
      <c r="A57" s="74" t="s">
        <v>55</v>
      </c>
      <c r="B57" s="16"/>
      <c r="C57" s="75"/>
      <c r="D57" s="47">
        <v>0</v>
      </c>
      <c r="E57" s="47">
        <v>0</v>
      </c>
      <c r="F57" s="57">
        <v>100</v>
      </c>
      <c r="G57" s="70">
        <f>SUM(D57:F57)</f>
        <v>100</v>
      </c>
      <c r="H57" s="27"/>
    </row>
    <row r="58" spans="1:11" ht="15" customHeight="1" x14ac:dyDescent="0.25">
      <c r="A58" s="102" t="s">
        <v>22</v>
      </c>
      <c r="B58" s="48" t="s">
        <v>6</v>
      </c>
      <c r="C58" s="53" t="s">
        <v>18</v>
      </c>
      <c r="D58" s="53">
        <v>180</v>
      </c>
      <c r="E58" s="81"/>
      <c r="F58" s="81"/>
      <c r="G58" s="82"/>
      <c r="H58" s="25"/>
      <c r="K58" s="23"/>
    </row>
    <row r="59" spans="1:11" ht="15" customHeight="1" thickBot="1" x14ac:dyDescent="0.25">
      <c r="A59" s="104"/>
      <c r="B59" s="9" t="s">
        <v>19</v>
      </c>
      <c r="C59" s="10"/>
      <c r="D59" s="12">
        <f>SUM(D58:D58)</f>
        <v>180</v>
      </c>
      <c r="E59" s="47">
        <v>0</v>
      </c>
      <c r="F59" s="47">
        <v>150</v>
      </c>
      <c r="G59" s="70">
        <f>SUM(D59:F59)</f>
        <v>330</v>
      </c>
    </row>
    <row r="60" spans="1:11" ht="15" customHeight="1" x14ac:dyDescent="0.2">
      <c r="A60" s="102" t="s">
        <v>33</v>
      </c>
      <c r="B60" s="48" t="s">
        <v>6</v>
      </c>
      <c r="C60" s="48" t="s">
        <v>18</v>
      </c>
      <c r="D60" s="65">
        <v>180</v>
      </c>
      <c r="E60" s="84"/>
      <c r="F60" s="84"/>
      <c r="G60" s="85"/>
    </row>
    <row r="61" spans="1:11" ht="15" customHeight="1" thickBot="1" x14ac:dyDescent="0.25">
      <c r="A61" s="104"/>
      <c r="B61" s="63" t="s">
        <v>19</v>
      </c>
      <c r="C61" s="64"/>
      <c r="D61" s="67">
        <f>SUM(D60:D60)</f>
        <v>180</v>
      </c>
      <c r="E61" s="47">
        <v>0</v>
      </c>
      <c r="F61" s="47">
        <v>350</v>
      </c>
      <c r="G61" s="70">
        <f>SUM(D61:F61)</f>
        <v>530</v>
      </c>
      <c r="H61" s="25"/>
      <c r="K61" s="23"/>
    </row>
    <row r="62" spans="1:11" ht="15" customHeight="1" thickBot="1" x14ac:dyDescent="0.25">
      <c r="A62" s="74" t="s">
        <v>53</v>
      </c>
      <c r="B62" s="19"/>
      <c r="C62" s="76"/>
      <c r="D62" s="47">
        <v>0</v>
      </c>
      <c r="E62" s="47">
        <v>0</v>
      </c>
      <c r="F62" s="58">
        <v>150</v>
      </c>
      <c r="G62" s="70">
        <f t="shared" ref="G62" si="0">SUM(D62:F62)</f>
        <v>150</v>
      </c>
    </row>
    <row r="63" spans="1:11" ht="15" customHeight="1" x14ac:dyDescent="0.2">
      <c r="A63" s="102" t="s">
        <v>46</v>
      </c>
      <c r="B63" s="33" t="s">
        <v>6</v>
      </c>
      <c r="C63" s="53" t="s">
        <v>18</v>
      </c>
      <c r="D63" s="66">
        <v>180</v>
      </c>
      <c r="E63" s="55"/>
      <c r="F63" s="55"/>
      <c r="G63" s="71"/>
    </row>
    <row r="64" spans="1:11" ht="15" customHeight="1" thickBot="1" x14ac:dyDescent="0.25">
      <c r="A64" s="104"/>
      <c r="B64" s="9" t="s">
        <v>19</v>
      </c>
      <c r="C64" s="10"/>
      <c r="D64" s="12">
        <f>SUM(D63)</f>
        <v>180</v>
      </c>
      <c r="E64" s="47">
        <v>0</v>
      </c>
      <c r="F64" s="47">
        <v>0</v>
      </c>
      <c r="G64" s="70">
        <f t="shared" ref="G64" si="1">SUM(D64:F64)</f>
        <v>180</v>
      </c>
    </row>
    <row r="65" spans="1:11" ht="15" customHeight="1" thickBot="1" x14ac:dyDescent="0.25">
      <c r="A65" s="20" t="s">
        <v>47</v>
      </c>
      <c r="B65" s="19"/>
      <c r="C65" s="60"/>
      <c r="D65" s="47">
        <v>0</v>
      </c>
      <c r="E65" s="47">
        <v>0</v>
      </c>
      <c r="F65" s="58">
        <v>300</v>
      </c>
      <c r="G65" s="73">
        <f t="shared" ref="G65" si="2">SUM(D65:F65)</f>
        <v>300</v>
      </c>
    </row>
    <row r="66" spans="1:11" ht="15" customHeight="1" x14ac:dyDescent="0.2">
      <c r="A66" s="102" t="s">
        <v>43</v>
      </c>
      <c r="B66" s="53" t="s">
        <v>21</v>
      </c>
      <c r="C66" s="53" t="s">
        <v>18</v>
      </c>
      <c r="D66" s="53">
        <v>135</v>
      </c>
      <c r="E66" s="84"/>
      <c r="F66" s="84"/>
      <c r="G66" s="80"/>
    </row>
    <row r="67" spans="1:11" ht="15" customHeight="1" thickBot="1" x14ac:dyDescent="0.25">
      <c r="A67" s="104"/>
      <c r="B67" s="9" t="s">
        <v>19</v>
      </c>
      <c r="C67" s="10"/>
      <c r="D67" s="12">
        <f>SUM(D66:D66)</f>
        <v>135</v>
      </c>
      <c r="E67" s="47">
        <v>0</v>
      </c>
      <c r="F67" s="47">
        <v>0</v>
      </c>
      <c r="G67" s="70">
        <f>SUM(D67,E67,F67)</f>
        <v>135</v>
      </c>
    </row>
    <row r="68" spans="1:11" ht="15" customHeight="1" thickBot="1" x14ac:dyDescent="0.25">
      <c r="A68" s="86" t="s">
        <v>25</v>
      </c>
      <c r="B68" s="9" t="s">
        <v>19</v>
      </c>
      <c r="C68" s="24"/>
      <c r="D68" s="12">
        <v>0</v>
      </c>
      <c r="E68" s="47">
        <v>0</v>
      </c>
      <c r="F68" s="47">
        <v>50</v>
      </c>
      <c r="G68" s="70">
        <f>SUM(D68:F68)</f>
        <v>50</v>
      </c>
    </row>
    <row r="69" spans="1:11" ht="15" customHeight="1" thickBot="1" x14ac:dyDescent="0.25">
      <c r="A69" s="105" t="s">
        <v>39</v>
      </c>
      <c r="B69" s="106"/>
      <c r="C69" s="19"/>
      <c r="D69" s="59"/>
      <c r="E69" s="58"/>
      <c r="F69" s="58"/>
      <c r="G69" s="73"/>
      <c r="H69" s="25"/>
    </row>
    <row r="70" spans="1:11" ht="15" customHeight="1" x14ac:dyDescent="0.25">
      <c r="A70" s="102" t="s">
        <v>49</v>
      </c>
      <c r="B70" s="33" t="s">
        <v>45</v>
      </c>
      <c r="C70" s="33"/>
      <c r="D70" s="33">
        <v>90</v>
      </c>
      <c r="E70" s="39"/>
      <c r="F70" s="39"/>
      <c r="G70" s="72"/>
    </row>
    <row r="71" spans="1:11" ht="15" customHeight="1" thickBot="1" x14ac:dyDescent="0.25">
      <c r="A71" s="104"/>
      <c r="B71" s="9" t="s">
        <v>19</v>
      </c>
      <c r="C71" s="18"/>
      <c r="D71" s="12">
        <f>SUM(D70)</f>
        <v>90</v>
      </c>
      <c r="E71" s="7">
        <v>0</v>
      </c>
      <c r="F71" s="7">
        <v>0</v>
      </c>
      <c r="G71" s="70">
        <f>SUM(D71,E71)</f>
        <v>90</v>
      </c>
    </row>
    <row r="72" spans="1:11" s="1" customFormat="1" ht="15" customHeight="1" x14ac:dyDescent="0.2">
      <c r="A72" s="102" t="s">
        <v>35</v>
      </c>
      <c r="B72" s="48" t="s">
        <v>34</v>
      </c>
      <c r="C72" s="48" t="s">
        <v>16</v>
      </c>
      <c r="D72" s="48">
        <v>360</v>
      </c>
      <c r="E72" s="107"/>
      <c r="F72" s="107"/>
      <c r="G72" s="114"/>
      <c r="H72" s="25"/>
      <c r="J72" s="32"/>
      <c r="K72" s="32"/>
    </row>
    <row r="73" spans="1:11" s="1" customFormat="1" ht="15" customHeight="1" x14ac:dyDescent="0.2">
      <c r="A73" s="103"/>
      <c r="B73" s="49" t="s">
        <v>44</v>
      </c>
      <c r="C73" s="49"/>
      <c r="D73" s="49">
        <v>270</v>
      </c>
      <c r="E73" s="108"/>
      <c r="F73" s="108"/>
      <c r="G73" s="115"/>
      <c r="J73" s="29"/>
      <c r="K73" s="30"/>
    </row>
    <row r="74" spans="1:11" s="28" customFormat="1" ht="15" customHeight="1" thickBot="1" x14ac:dyDescent="0.25">
      <c r="A74" s="104"/>
      <c r="B74" s="9" t="s">
        <v>19</v>
      </c>
      <c r="C74" s="18"/>
      <c r="D74" s="12">
        <f>SUM(D72:D73)</f>
        <v>630</v>
      </c>
      <c r="E74" s="7">
        <v>0</v>
      </c>
      <c r="F74" s="7">
        <v>0</v>
      </c>
      <c r="G74" s="70">
        <f>SUM(D74:F74)</f>
        <v>630</v>
      </c>
      <c r="H74" s="25"/>
      <c r="J74" s="29"/>
      <c r="K74" s="40"/>
    </row>
    <row r="75" spans="1:11" ht="15" customHeight="1" thickBot="1" x14ac:dyDescent="0.25">
      <c r="A75" s="96" t="s">
        <v>40</v>
      </c>
      <c r="B75" s="97"/>
      <c r="C75" s="98"/>
      <c r="D75" s="68">
        <f>SUM(D6,D9,D14,D15,D21,D23,D30,D32,D40,D42,D43,D47,D52,D56,D59,D61,D64,D67,D68,D71,D74)</f>
        <v>10755</v>
      </c>
      <c r="E75" s="8">
        <f>SUM(E5:E74)</f>
        <v>6000</v>
      </c>
      <c r="F75" s="8">
        <f>SUM(F5:F74)</f>
        <v>6525</v>
      </c>
      <c r="G75" s="111">
        <f>SUM(G5:G74)</f>
        <v>23280</v>
      </c>
      <c r="H75" s="113"/>
      <c r="J75" s="29"/>
      <c r="K75" s="30"/>
    </row>
    <row r="76" spans="1:11" s="1" customFormat="1" ht="23.25" customHeight="1" thickBot="1" x14ac:dyDescent="0.25">
      <c r="A76" s="99"/>
      <c r="B76" s="100"/>
      <c r="C76" s="101"/>
      <c r="D76" s="69" t="s">
        <v>24</v>
      </c>
      <c r="E76" s="35" t="s">
        <v>37</v>
      </c>
      <c r="F76" s="36" t="s">
        <v>38</v>
      </c>
      <c r="G76" s="112"/>
      <c r="H76" s="113"/>
      <c r="J76" s="29"/>
      <c r="K76" s="109"/>
    </row>
    <row r="77" spans="1:11" s="1" customFormat="1" ht="69.75" customHeight="1" x14ac:dyDescent="0.2">
      <c r="A77" s="120" t="s">
        <v>57</v>
      </c>
      <c r="B77" s="120"/>
      <c r="C77" s="120"/>
      <c r="D77" s="120"/>
      <c r="E77" s="120"/>
      <c r="F77" s="120"/>
      <c r="G77" s="120"/>
      <c r="J77" s="29"/>
      <c r="K77" s="110"/>
    </row>
    <row r="78" spans="1:11" ht="55.5" customHeight="1" x14ac:dyDescent="0.2">
      <c r="C78" s="31"/>
    </row>
    <row r="79" spans="1:11" ht="46.5" customHeight="1" x14ac:dyDescent="0.2">
      <c r="E79" s="43"/>
      <c r="H79" s="37"/>
      <c r="I79" s="37"/>
    </row>
    <row r="80" spans="1:11" ht="15.75" customHeight="1" x14ac:dyDescent="0.2">
      <c r="G80" s="46"/>
      <c r="H80" s="37"/>
      <c r="I80" s="37"/>
    </row>
    <row r="81" spans="7:9" ht="15.95" customHeight="1" x14ac:dyDescent="0.2">
      <c r="G81" s="46"/>
      <c r="H81" s="37"/>
      <c r="I81" s="37"/>
    </row>
    <row r="82" spans="7:9" ht="15.95" customHeight="1" x14ac:dyDescent="0.2">
      <c r="G82" s="46"/>
    </row>
    <row r="83" spans="7:9" ht="15.95" customHeight="1" x14ac:dyDescent="0.2">
      <c r="G83" s="46"/>
    </row>
    <row r="84" spans="7:9" ht="15.95" customHeight="1" x14ac:dyDescent="0.2">
      <c r="G84" s="46"/>
    </row>
    <row r="85" spans="7:9" ht="18" customHeight="1" x14ac:dyDescent="0.2">
      <c r="G85" s="46"/>
    </row>
    <row r="86" spans="7:9" ht="15.95" customHeight="1" x14ac:dyDescent="0.2">
      <c r="G86" s="46"/>
    </row>
    <row r="87" spans="7:9" ht="15.95" customHeight="1" x14ac:dyDescent="0.2">
      <c r="G87" s="46"/>
    </row>
    <row r="88" spans="7:9" ht="15.95" customHeight="1" x14ac:dyDescent="0.2">
      <c r="G88" s="46"/>
    </row>
    <row r="89" spans="7:9" ht="15.95" customHeight="1" x14ac:dyDescent="0.2">
      <c r="G89" s="46"/>
    </row>
    <row r="90" spans="7:9" ht="20.100000000000001" customHeight="1" x14ac:dyDescent="0.2">
      <c r="G90" s="46"/>
    </row>
    <row r="91" spans="7:9" x14ac:dyDescent="0.2">
      <c r="G91" s="46"/>
    </row>
    <row r="92" spans="7:9" x14ac:dyDescent="0.2">
      <c r="G92" s="46"/>
    </row>
  </sheetData>
  <mergeCells count="55">
    <mergeCell ref="E33:E39"/>
    <mergeCell ref="F33:F39"/>
    <mergeCell ref="A31:A32"/>
    <mergeCell ref="B1:G1"/>
    <mergeCell ref="G25:G29"/>
    <mergeCell ref="E16:E20"/>
    <mergeCell ref="F16:F20"/>
    <mergeCell ref="G16:G20"/>
    <mergeCell ref="F10:F13"/>
    <mergeCell ref="G10:G13"/>
    <mergeCell ref="E7:E8"/>
    <mergeCell ref="F7:F8"/>
    <mergeCell ref="G7:G8"/>
    <mergeCell ref="A5:A6"/>
    <mergeCell ref="A2:A4"/>
    <mergeCell ref="B2:D4"/>
    <mergeCell ref="E2:F2"/>
    <mergeCell ref="A16:A21"/>
    <mergeCell ref="A7:A9"/>
    <mergeCell ref="A10:A14"/>
    <mergeCell ref="A25:A30"/>
    <mergeCell ref="A22:A23"/>
    <mergeCell ref="E25:E29"/>
    <mergeCell ref="F25:F29"/>
    <mergeCell ref="E10:E13"/>
    <mergeCell ref="K76:K77"/>
    <mergeCell ref="G75:G76"/>
    <mergeCell ref="H75:H76"/>
    <mergeCell ref="G72:G73"/>
    <mergeCell ref="E44:E46"/>
    <mergeCell ref="F44:F46"/>
    <mergeCell ref="G44:G46"/>
    <mergeCell ref="A77:G77"/>
    <mergeCell ref="E48:E51"/>
    <mergeCell ref="F48:F51"/>
    <mergeCell ref="G48:G51"/>
    <mergeCell ref="E53:E55"/>
    <mergeCell ref="F53:F55"/>
    <mergeCell ref="G53:G55"/>
    <mergeCell ref="G33:G39"/>
    <mergeCell ref="A75:C76"/>
    <mergeCell ref="A72:A74"/>
    <mergeCell ref="A70:A71"/>
    <mergeCell ref="A69:B69"/>
    <mergeCell ref="A58:A59"/>
    <mergeCell ref="A53:A56"/>
    <mergeCell ref="A33:A40"/>
    <mergeCell ref="A44:A47"/>
    <mergeCell ref="A48:A52"/>
    <mergeCell ref="A66:A67"/>
    <mergeCell ref="E72:E73"/>
    <mergeCell ref="F72:F73"/>
    <mergeCell ref="A60:A61"/>
    <mergeCell ref="A63:A64"/>
    <mergeCell ref="A41:A42"/>
  </mergeCells>
  <phoneticPr fontId="1" type="noConversion"/>
  <printOptions verticalCentered="1"/>
  <pageMargins left="0.19685039370078741" right="0.19685039370078741" top="0.39370078740157483" bottom="0.19685039370078741" header="0.31496062992125984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LIGUEGOLF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LIGUEGOLF</dc:creator>
  <cp:lastModifiedBy>GolfPDL</cp:lastModifiedBy>
  <cp:lastPrinted>2018-01-05T08:53:38Z</cp:lastPrinted>
  <dcterms:created xsi:type="dcterms:W3CDTF">2009-10-05T13:27:35Z</dcterms:created>
  <dcterms:modified xsi:type="dcterms:W3CDTF">2018-01-05T11:27:46Z</dcterms:modified>
</cp:coreProperties>
</file>